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022"/>
  <workbookPr autoCompressPictures="0"/>
  <bookViews>
    <workbookView xWindow="11060" yWindow="3420" windowWidth="25600" windowHeight="16060"/>
  </bookViews>
  <sheets>
    <sheet name="Sheet 1" sheetId="1" r:id="rId1"/>
    <sheet name="Sheet 2" sheetId="2" state="hidden" r:id="rId2"/>
    <sheet name="Sheet3" sheetId="3" state="hidden"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Y54" i="2" l="1"/>
  <c r="W54" i="2"/>
  <c r="Y53" i="2"/>
  <c r="W53" i="2"/>
  <c r="Y52" i="2"/>
  <c r="W52" i="2"/>
  <c r="Y51" i="2"/>
  <c r="W51" i="2"/>
  <c r="Y50" i="2"/>
  <c r="W50" i="2"/>
  <c r="Y49" i="2"/>
  <c r="W49" i="2"/>
  <c r="E49" i="2"/>
  <c r="F49" i="2"/>
  <c r="Y48" i="2"/>
  <c r="W48" i="2"/>
  <c r="E48" i="2"/>
  <c r="F48" i="2"/>
  <c r="Y47" i="2"/>
  <c r="W47" i="2"/>
  <c r="E47" i="2"/>
  <c r="F47" i="2"/>
  <c r="Y46" i="2"/>
  <c r="W46" i="2"/>
  <c r="E46" i="2"/>
  <c r="F46" i="2"/>
  <c r="Y45" i="2"/>
  <c r="W45" i="2"/>
  <c r="E45" i="2"/>
  <c r="F45" i="2"/>
  <c r="Y44" i="2"/>
  <c r="W44" i="2"/>
  <c r="E44" i="2"/>
  <c r="F44" i="2"/>
  <c r="Y43" i="2"/>
  <c r="W43" i="2"/>
  <c r="E43" i="2"/>
  <c r="F43" i="2"/>
  <c r="Y42" i="2"/>
  <c r="W42" i="2"/>
  <c r="E42" i="2"/>
  <c r="F42" i="2"/>
  <c r="Y41" i="2"/>
  <c r="W41" i="2"/>
  <c r="E41" i="2"/>
  <c r="F41" i="2"/>
  <c r="Y40" i="2"/>
  <c r="W40" i="2"/>
  <c r="E40" i="2"/>
  <c r="F40" i="2"/>
  <c r="Y39" i="2"/>
  <c r="W39" i="2"/>
  <c r="E39" i="2"/>
  <c r="F39" i="2"/>
  <c r="Y38" i="2"/>
  <c r="W38" i="2"/>
  <c r="Y37" i="2"/>
  <c r="W37" i="2"/>
  <c r="E37" i="2"/>
  <c r="F37" i="2"/>
  <c r="Y36" i="2"/>
  <c r="W36" i="2"/>
  <c r="E36" i="2"/>
  <c r="F36" i="2"/>
  <c r="Y35" i="2"/>
  <c r="W35" i="2"/>
  <c r="E35" i="2"/>
  <c r="F35" i="2"/>
  <c r="Y34" i="2"/>
  <c r="W34" i="2"/>
  <c r="E34" i="2"/>
  <c r="F34" i="2"/>
  <c r="Y33" i="2"/>
  <c r="W33" i="2"/>
  <c r="S27" i="1"/>
  <c r="E33" i="2"/>
  <c r="F33" i="2"/>
  <c r="Y32" i="2"/>
  <c r="W32" i="2"/>
  <c r="E32" i="2"/>
  <c r="F32" i="2"/>
  <c r="Y31" i="2"/>
  <c r="W31" i="2"/>
  <c r="E31" i="2"/>
  <c r="F31" i="2"/>
  <c r="Y30" i="2"/>
  <c r="W30" i="2"/>
  <c r="E30" i="2"/>
  <c r="F30" i="2"/>
  <c r="Y29" i="2"/>
  <c r="W29" i="2"/>
  <c r="E29" i="2"/>
  <c r="F29" i="2"/>
  <c r="Y28" i="2"/>
  <c r="W28" i="2"/>
  <c r="E28" i="2"/>
  <c r="F28" i="2"/>
  <c r="Y27" i="2"/>
  <c r="W27" i="2"/>
  <c r="E27" i="2"/>
  <c r="F27" i="2"/>
  <c r="Y26" i="2"/>
  <c r="W26" i="2"/>
  <c r="E26" i="2"/>
  <c r="F26" i="2"/>
  <c r="Y25" i="2"/>
  <c r="W25" i="2"/>
  <c r="E25" i="2"/>
  <c r="F25" i="2"/>
  <c r="Y24" i="2"/>
  <c r="W24" i="2"/>
  <c r="E24" i="2"/>
  <c r="F24" i="2"/>
  <c r="Y23" i="2"/>
  <c r="W23" i="2"/>
  <c r="E23" i="2"/>
  <c r="F23" i="2"/>
  <c r="Y22" i="2"/>
  <c r="W22" i="2"/>
  <c r="E22" i="2"/>
  <c r="F22" i="2"/>
  <c r="Y21" i="2"/>
  <c r="W21" i="2"/>
  <c r="E21" i="2"/>
  <c r="F21" i="2"/>
  <c r="Y20" i="2"/>
  <c r="W20" i="2"/>
  <c r="E20" i="2"/>
  <c r="F20" i="2"/>
  <c r="Y19" i="2"/>
  <c r="W19" i="2"/>
  <c r="E19" i="2"/>
  <c r="F19" i="2"/>
  <c r="Y18" i="2"/>
  <c r="W18" i="2"/>
  <c r="Y17" i="2"/>
  <c r="W17" i="2"/>
  <c r="Y16" i="2"/>
  <c r="W16" i="2"/>
  <c r="Y15" i="2"/>
  <c r="W15" i="2"/>
  <c r="Y14" i="2"/>
  <c r="W14" i="2"/>
  <c r="Q27" i="1"/>
  <c r="Y13" i="2"/>
  <c r="AC26" i="1"/>
  <c r="W13" i="2"/>
  <c r="Y12" i="2"/>
  <c r="W12" i="2"/>
  <c r="Y11" i="2"/>
  <c r="W11" i="2"/>
  <c r="Y10" i="2"/>
  <c r="AC23" i="1"/>
  <c r="W10" i="2"/>
  <c r="Y9" i="2"/>
  <c r="AC22" i="1"/>
  <c r="W9" i="2"/>
  <c r="Y8" i="2"/>
  <c r="W8" i="2"/>
  <c r="Y7" i="2"/>
  <c r="W7" i="2"/>
  <c r="Y6" i="2"/>
  <c r="AC19" i="1"/>
  <c r="W6" i="2"/>
  <c r="Y5" i="2"/>
  <c r="W5" i="2"/>
  <c r="E10" i="2"/>
  <c r="F10" i="2"/>
  <c r="Y4" i="2"/>
  <c r="W4" i="2"/>
  <c r="Y3" i="2"/>
  <c r="W3" i="2"/>
  <c r="Y2" i="2"/>
  <c r="AC15" i="1"/>
  <c r="W2" i="2"/>
  <c r="Q15" i="1"/>
  <c r="R27" i="1"/>
  <c r="E38" i="2"/>
  <c r="F38" i="2"/>
  <c r="AC25" i="1"/>
  <c r="AC24" i="1"/>
  <c r="E16" i="2"/>
  <c r="F16" i="2"/>
  <c r="E15" i="2"/>
  <c r="F15" i="2"/>
  <c r="AC20" i="1"/>
  <c r="E12" i="2"/>
  <c r="F12" i="2"/>
  <c r="E11" i="2"/>
  <c r="F11" i="2"/>
  <c r="AC18" i="1"/>
  <c r="AC17" i="1"/>
  <c r="Q17" i="1"/>
  <c r="AC16" i="1"/>
  <c r="S16" i="1"/>
  <c r="R16" i="1"/>
  <c r="E8" i="2"/>
  <c r="F8" i="2"/>
  <c r="Q16" i="1"/>
  <c r="S15" i="1"/>
  <c r="E7" i="2"/>
  <c r="F7" i="2"/>
  <c r="S17" i="1"/>
  <c r="R17" i="1"/>
  <c r="E9" i="2"/>
  <c r="F9" i="2"/>
  <c r="E13" i="2"/>
  <c r="F13" i="2"/>
  <c r="E17" i="2"/>
  <c r="F17" i="2"/>
  <c r="E14" i="2"/>
  <c r="F14" i="2"/>
  <c r="E18" i="2"/>
  <c r="F18" i="2"/>
</calcChain>
</file>

<file path=xl/comments1.xml><?xml version="1.0" encoding="utf-8"?>
<comments xmlns="http://schemas.openxmlformats.org/spreadsheetml/2006/main">
  <authors>
    <author/>
  </authors>
  <commentList>
    <comment ref="B15" authorId="0">
      <text>
        <r>
          <rPr>
            <sz val="10"/>
            <color rgb="FF000000"/>
            <rFont val="Arial"/>
          </rPr>
          <t>When copying text from another source , paste it directly into the  formula bar above the column headings</t>
        </r>
      </text>
    </comment>
    <comment ref="T15" authorId="0">
      <text>
        <r>
          <rPr>
            <sz val="10"/>
            <color rgb="FF000000"/>
            <rFont val="Arial"/>
          </rPr>
          <t>When copying text from another source , paste it directly into the  formula bar above the column headings</t>
        </r>
      </text>
    </comment>
    <comment ref="U15" authorId="0">
      <text>
        <r>
          <rPr>
            <sz val="10"/>
            <color rgb="FF000000"/>
            <rFont val="Arial"/>
          </rPr>
          <t>When copying text from another source , paste it directly into the  formula bar (fx) above the column headings</t>
        </r>
      </text>
    </comment>
    <comment ref="AC15" authorId="0">
      <text>
        <r>
          <rPr>
            <sz val="10"/>
            <color rgb="FF000000"/>
            <rFont val="Arial"/>
          </rPr>
          <t>If the L&amp;S columns are greyed out enter the numbers used in the Existing Risk Level L&amp;S columns</t>
        </r>
      </text>
    </comment>
    <comment ref="A27" authorId="0">
      <text>
        <r>
          <rPr>
            <sz val="10"/>
            <color rgb="FF000000"/>
            <rFont val="Arial"/>
          </rPr>
          <t>If you need to add other rows  below you will need to copy this row and paste below
This is the only way that you can move the formatting</t>
        </r>
      </text>
    </comment>
  </commentList>
</comments>
</file>

<file path=xl/sharedStrings.xml><?xml version="1.0" encoding="utf-8"?>
<sst xmlns="http://schemas.openxmlformats.org/spreadsheetml/2006/main" count="465" uniqueCount="288">
  <si>
    <t>Risk Matrix - Lilekihood x Severity = Risk Rating</t>
  </si>
  <si>
    <t>Reference Data</t>
  </si>
  <si>
    <t>Risk Assessment</t>
  </si>
  <si>
    <t>ohsw-for-021
Rev 3</t>
  </si>
  <si>
    <t>Title</t>
  </si>
  <si>
    <t>Severity/Consequence</t>
  </si>
  <si>
    <t>Reference No.</t>
  </si>
  <si>
    <t>Directorate</t>
  </si>
  <si>
    <t>Children Adults and Community Health</t>
  </si>
  <si>
    <t>Date</t>
  </si>
  <si>
    <t>Department</t>
  </si>
  <si>
    <t>Assessor</t>
  </si>
  <si>
    <t>Location</t>
  </si>
  <si>
    <t>Approver</t>
  </si>
  <si>
    <t xml:space="preserve"> </t>
  </si>
  <si>
    <t>Task/Activity</t>
  </si>
  <si>
    <t>Activity risk assessment - Schools extended opening - Draft</t>
  </si>
  <si>
    <t>Review Date</t>
  </si>
  <si>
    <t>Who might be harmed?</t>
  </si>
  <si>
    <r>
      <t>Employees (</t>
    </r>
    <r>
      <rPr>
        <b/>
        <sz val="10"/>
        <rFont val="Arial"/>
      </rPr>
      <t>Emp</t>
    </r>
    <r>
      <rPr>
        <sz val="10"/>
        <color rgb="FF000000"/>
        <rFont val="Arial"/>
      </rPr>
      <t>) - Members of the Public (</t>
    </r>
    <r>
      <rPr>
        <b/>
        <sz val="10"/>
        <rFont val="Arial"/>
      </rPr>
      <t>MoP</t>
    </r>
    <r>
      <rPr>
        <sz val="10"/>
        <color rgb="FF000000"/>
        <rFont val="Arial"/>
      </rPr>
      <t>) - Young Persons (</t>
    </r>
    <r>
      <rPr>
        <b/>
        <sz val="10"/>
        <rFont val="Arial"/>
      </rPr>
      <t>YP</t>
    </r>
    <r>
      <rPr>
        <sz val="10"/>
        <color rgb="FF000000"/>
        <rFont val="Arial"/>
      </rPr>
      <t>) - Contractors/Suppliers (</t>
    </r>
    <r>
      <rPr>
        <b/>
        <sz val="10"/>
        <rFont val="Arial"/>
      </rPr>
      <t>C/S</t>
    </r>
    <r>
      <rPr>
        <sz val="10"/>
        <color rgb="FF000000"/>
        <rFont val="Arial"/>
      </rPr>
      <t>) - Pregnant Women (</t>
    </r>
    <r>
      <rPr>
        <b/>
        <sz val="10"/>
        <rFont val="Arial"/>
      </rPr>
      <t>PW</t>
    </r>
    <r>
      <rPr>
        <sz val="10"/>
        <color rgb="FF000000"/>
        <rFont val="Arial"/>
      </rPr>
      <t>)  - Children (</t>
    </r>
    <r>
      <rPr>
        <b/>
        <sz val="10"/>
        <rFont val="Arial"/>
      </rPr>
      <t>Chi</t>
    </r>
    <r>
      <rPr>
        <sz val="10"/>
        <color rgb="FF000000"/>
        <rFont val="Arial"/>
      </rPr>
      <t xml:space="preserve">)
</t>
    </r>
    <r>
      <rPr>
        <b/>
        <sz val="10"/>
        <color rgb="FFFF0000"/>
        <rFont val="Arial"/>
      </rPr>
      <t>Covid 19</t>
    </r>
    <r>
      <rPr>
        <sz val="10"/>
        <color rgb="FF000000"/>
        <rFont val="Arial"/>
      </rPr>
      <t xml:space="preserve"> - Clinically Vulnerable Persons (</t>
    </r>
    <r>
      <rPr>
        <b/>
        <sz val="10"/>
        <color rgb="FFFF0000"/>
        <rFont val="Arial"/>
      </rPr>
      <t>CVP</t>
    </r>
    <r>
      <rPr>
        <sz val="10"/>
        <color rgb="FF000000"/>
        <rFont val="Arial"/>
      </rPr>
      <t>) - Clinically Extremely Vulnerable Persons (</t>
    </r>
    <r>
      <rPr>
        <b/>
        <sz val="10"/>
        <color rgb="FFFF0000"/>
        <rFont val="Arial"/>
      </rPr>
      <t>ECVP</t>
    </r>
    <r>
      <rPr>
        <sz val="10"/>
        <color rgb="FF000000"/>
        <rFont val="Arial"/>
      </rPr>
      <t>)</t>
    </r>
  </si>
  <si>
    <t>List the Hazards associated with the activity and use the Risk Matrix to evaluate the Control measures, taking into account human factors e.g. personal capabilities etc. If the intial controls are more than LOW you must find additional controls, remove the hazard or re-think the activity.</t>
  </si>
  <si>
    <t>Item</t>
  </si>
  <si>
    <t>Hazard Controls</t>
  </si>
  <si>
    <t>Category of person who may be at risk</t>
  </si>
  <si>
    <t>Existing Controls</t>
  </si>
  <si>
    <t>Existing Risk Level</t>
  </si>
  <si>
    <t>Controls OK</t>
  </si>
  <si>
    <t>Additional Control Considerations</t>
  </si>
  <si>
    <t>Confirmation of Additional Controls Introduce to minimise Risk</t>
  </si>
  <si>
    <t>Residual Risk Level</t>
  </si>
  <si>
    <t>ALL</t>
  </si>
  <si>
    <t>Employees</t>
  </si>
  <si>
    <t>Contractor</t>
  </si>
  <si>
    <t>Visitor</t>
  </si>
  <si>
    <t>Public</t>
  </si>
  <si>
    <t>Young Person</t>
  </si>
  <si>
    <t>Pregnant Woman</t>
  </si>
  <si>
    <t>ERR</t>
  </si>
  <si>
    <t>L</t>
  </si>
  <si>
    <t>Likelihood</t>
  </si>
  <si>
    <t>S</t>
  </si>
  <si>
    <t>ER</t>
  </si>
  <si>
    <t>Yes</t>
  </si>
  <si>
    <t>ERR =</t>
  </si>
  <si>
    <t>RRR=</t>
  </si>
  <si>
    <t>People</t>
  </si>
  <si>
    <t>Suppliers/Crew</t>
  </si>
  <si>
    <t>No</t>
  </si>
  <si>
    <t>RR</t>
  </si>
  <si>
    <t>1
Negligible</t>
  </si>
  <si>
    <r>
      <rPr>
        <u/>
        <sz val="10"/>
        <color rgb="FF000000"/>
        <rFont val="Arial"/>
      </rPr>
      <t xml:space="preserve">Provision of risk assessment
</t>
    </r>
    <r>
      <rPr>
        <u/>
        <sz val="10"/>
        <color rgb="FF2E74B4"/>
        <rFont val="Arial"/>
      </rPr>
      <t>Actions for  educational and  childcare  settings  to  prepare  for  wider  opening  from 1  June
2020 </t>
    </r>
  </si>
  <si>
    <t>Employees (Emp) -  - Young Persons (YP) - Contractors/Suppliers (C/S) - Pregnant Women (PW) - Children (Chi) Covid 19 - Clinically Vulnerable Persons (CVP) Extremely Clinically Vulnerable Persons (ECVP)</t>
  </si>
  <si>
    <t>2
Minor</t>
  </si>
  <si>
    <t>3
Moderate</t>
  </si>
  <si>
    <t>4
Major</t>
  </si>
  <si>
    <t>5
Significant</t>
  </si>
  <si>
    <t>5
Almost Certain</t>
  </si>
  <si>
    <t>5
Medium Risk</t>
  </si>
  <si>
    <t>10
Medium Risk</t>
  </si>
  <si>
    <t>15
High Risk</t>
  </si>
  <si>
    <t>20
Critical</t>
  </si>
  <si>
    <t xml:space="preserve">"Employees Contractor Pupils
Members of the Public Vulnerability groups"        </t>
  </si>
  <si>
    <t>Finance and Resources</t>
  </si>
  <si>
    <t>Visitors</t>
  </si>
  <si>
    <t>RRR</t>
  </si>
  <si>
    <t>25
Critical</t>
  </si>
  <si>
    <t>4
Very Likely</t>
  </si>
  <si>
    <t>4
Low Risk</t>
  </si>
  <si>
    <t>8
Medium Risk</t>
  </si>
  <si>
    <t>12
High Risk</t>
  </si>
  <si>
    <t>16
High Risk</t>
  </si>
  <si>
    <t>3
Likely</t>
  </si>
  <si>
    <t>3
Low Risk</t>
  </si>
  <si>
    <t>6
Medium Risk</t>
  </si>
  <si>
    <t>9
Medium Risk"</t>
  </si>
  <si>
    <t>2
Unlikely</t>
  </si>
  <si>
    <t>2
Low Risk</t>
  </si>
  <si>
    <t>Members of the Public (MoP)</t>
  </si>
  <si>
    <t>1
Very Unlikely</t>
  </si>
  <si>
    <t>1
Low Risk</t>
  </si>
  <si>
    <t>Chief Executive</t>
  </si>
  <si>
    <t>Neighbourhoods and Housing</t>
  </si>
  <si>
    <t>Yound Persons</t>
  </si>
  <si>
    <t>Emp</t>
  </si>
  <si>
    <t>Link</t>
  </si>
  <si>
    <t>Formula</t>
  </si>
  <si>
    <t>Pregnant Women</t>
  </si>
  <si>
    <r>
      <rPr>
        <sz val="8"/>
        <rFont val="Arial"/>
      </rPr>
      <t>Staff availability
Extremely Clinically Vulnerable</t>
    </r>
  </si>
  <si>
    <t xml:space="preserve">"Extremely high vulnerability groups
Guidance on shielding and protecting people defined on medical grounds as extremely vulnerable from COVID-19
PHE  Guidance 
"        </t>
  </si>
  <si>
    <t>Cont</t>
  </si>
  <si>
    <t>DO NOT ALTER ANYTHING ON THIS SHEET</t>
  </si>
  <si>
    <t>Visi</t>
  </si>
  <si>
    <t>Publ</t>
  </si>
  <si>
    <t>Youn</t>
  </si>
  <si>
    <t>PregW</t>
  </si>
  <si>
    <t>Disabl</t>
  </si>
  <si>
    <r>
      <rPr>
        <sz val="8"/>
        <rFont val="Arial"/>
      </rPr>
      <t>Staff availability
Clinically vulnerable</t>
    </r>
  </si>
  <si>
    <t>Tenancy and Leasehold Services</t>
  </si>
  <si>
    <t>Events</t>
  </si>
  <si>
    <t>Culture</t>
  </si>
  <si>
    <t>Organisation Developement</t>
  </si>
  <si>
    <t>Persons carrying out tasks</t>
  </si>
  <si>
    <t>Waste</t>
  </si>
  <si>
    <t xml:space="preserve">"Very High and High vulnerability groups
BAME"        </t>
  </si>
  <si>
    <t>Parks</t>
  </si>
  <si>
    <t>Acid burns</t>
  </si>
  <si>
    <t>General</t>
  </si>
  <si>
    <t>Cuts, sprains and bruises</t>
  </si>
  <si>
    <t>Access/Egress</t>
  </si>
  <si>
    <t>Asbestos [fibre inhalation]</t>
  </si>
  <si>
    <t>Electric shock</t>
  </si>
  <si>
    <t xml:space="preserve">Biological </t>
  </si>
  <si>
    <t>Asbestos containing materials</t>
  </si>
  <si>
    <t>Environmental damage</t>
  </si>
  <si>
    <t>Asphyxia</t>
  </si>
  <si>
    <t>Slips, trips and falls</t>
  </si>
  <si>
    <t>Hazardous Substances</t>
  </si>
  <si>
    <t xml:space="preserve">Atmosphere [excessively cold] </t>
  </si>
  <si>
    <t>Electricity</t>
  </si>
  <si>
    <t xml:space="preserve">Atmosphere [excessively hot] </t>
  </si>
  <si>
    <t>Excavations</t>
  </si>
  <si>
    <t>Bomb evacuation threat</t>
  </si>
  <si>
    <t>Contact with acids and alkalis</t>
  </si>
  <si>
    <t>Hot Works</t>
  </si>
  <si>
    <t>Bursting of abrasive wheel or disc</t>
  </si>
  <si>
    <t>Contact with lead and lead compounds</t>
  </si>
  <si>
    <t>Lifting Equipment</t>
  </si>
  <si>
    <t>Carbon Monoxide spillage</t>
  </si>
  <si>
    <t>Hazardous substances [absorption]</t>
  </si>
  <si>
    <t>Work Equipment</t>
  </si>
  <si>
    <t>Clothing entanglement with rotating machinery</t>
  </si>
  <si>
    <t>Hazardous substances [Contamination]</t>
  </si>
  <si>
    <t>Manual Handling</t>
  </si>
  <si>
    <t>Collapse of access structure</t>
  </si>
  <si>
    <t>Hazardous substances [inhalation]</t>
  </si>
  <si>
    <t>Workplace Transport</t>
  </si>
  <si>
    <t>Skin disease [work related]</t>
  </si>
  <si>
    <t>Work at Height</t>
  </si>
  <si>
    <t>Contact with buried services</t>
  </si>
  <si>
    <t>Contact with organic halogen compounds</t>
  </si>
  <si>
    <t>Contact with excessively cold surfaces</t>
  </si>
  <si>
    <t>Contact with raw sewage</t>
  </si>
  <si>
    <t>Contact with excessively hot surfaces</t>
  </si>
  <si>
    <t>Contact with sharps [needles etc.]</t>
  </si>
  <si>
    <t>Contact with laser beam</t>
  </si>
  <si>
    <t>Contaminated sanitary ware [Gastroenteritis, Leptospirosis, Hepatitis, Occupational Asthma, infection of skin or eyes and/or allergic alveolitis]</t>
  </si>
  <si>
    <t>Contact with low fixtures</t>
  </si>
  <si>
    <t>Food Safety</t>
  </si>
  <si>
    <t>Contact with live electrical components</t>
  </si>
  <si>
    <t>Legionellosis</t>
  </si>
  <si>
    <t>Contact with moving parts of machinery</t>
  </si>
  <si>
    <t>Leptosirosis [weil's disease]</t>
  </si>
  <si>
    <t>Contact with moving vehicles</t>
  </si>
  <si>
    <t>Liver damage [PCB's]</t>
  </si>
  <si>
    <r>
      <rPr>
        <sz val="8"/>
        <rFont val="Arial"/>
      </rPr>
      <t>Social distancing within school
Circulation areas</t>
    </r>
  </si>
  <si>
    <t>Contact with overhead power lines</t>
  </si>
  <si>
    <t>Failure of access equipment</t>
  </si>
  <si>
    <t>Falls [unguarded shafts/risers]</t>
  </si>
  <si>
    <t>Contact with underground electrical services</t>
  </si>
  <si>
    <t>Falls of materials from height</t>
  </si>
  <si>
    <t>Falls of persons from height</t>
  </si>
  <si>
    <r>
      <rPr>
        <sz val="8"/>
        <rFont val="Arial"/>
      </rPr>
      <t>Social distancing within school
Classrooms</t>
    </r>
  </si>
  <si>
    <t>Drowning</t>
  </si>
  <si>
    <t>Falls through fragile surfaces</t>
  </si>
  <si>
    <t>Ejected materials and fittings [pressure]</t>
  </si>
  <si>
    <t>Ejected materials and fittings [Process]</t>
  </si>
  <si>
    <t>Falls from Stage or platform</t>
  </si>
  <si>
    <t>Ejected particles or fragments</t>
  </si>
  <si>
    <t>Electric burn [short circuit flash]</t>
  </si>
  <si>
    <t>Lifting [equipment failure]</t>
  </si>
  <si>
    <t>Lifting [load caught on structure]</t>
  </si>
  <si>
    <t>Excavation [collapse]</t>
  </si>
  <si>
    <t>Excavation [flooding]</t>
  </si>
  <si>
    <t>Explosion</t>
  </si>
  <si>
    <t>Explosion [hydrogen/air mixture]</t>
  </si>
  <si>
    <t>Ground Contamination</t>
  </si>
  <si>
    <t>Failure of floor structure due to overloading</t>
  </si>
  <si>
    <t>Falls from Stage</t>
  </si>
  <si>
    <t>Fire</t>
  </si>
  <si>
    <t>Unexpected starting of machinery</t>
  </si>
  <si>
    <t>First Aid Provision</t>
  </si>
  <si>
    <t>Vibration risks [HAVS/CTS]</t>
  </si>
  <si>
    <t>Flooding with liquid or granules, powder etc.</t>
  </si>
  <si>
    <t>WRULD disorders [work related upper limb disorders]</t>
  </si>
  <si>
    <t>Fork lift truck [fall of load]</t>
  </si>
  <si>
    <t>Fork lift truck [Impaired driver visibility]</t>
  </si>
  <si>
    <t>Fork lift truck [overturning]</t>
  </si>
  <si>
    <t>Fork lift truck [unplanned lowering of forks]</t>
  </si>
  <si>
    <t>Ground contamination</t>
  </si>
  <si>
    <t>Hazardous properties of waste e.g. asbestos, pigeon faeces</t>
  </si>
  <si>
    <t>Hearing damage [excessive noise]</t>
  </si>
  <si>
    <t>Rigging [lighting] failure</t>
  </si>
  <si>
    <t>Musculoskeletal injuries</t>
  </si>
  <si>
    <t>Lone Working</t>
  </si>
  <si>
    <t>Transport</t>
  </si>
  <si>
    <t>Vehicle [Collision]</t>
  </si>
  <si>
    <t>Mechanical hazards including trapping, crushing and impact hazards</t>
  </si>
  <si>
    <t>MEWP [collision with other vehicle]</t>
  </si>
  <si>
    <t>Vehicle [falls from height]</t>
  </si>
  <si>
    <t>MEWP [contact with overhead projection]</t>
  </si>
  <si>
    <t>Vehicle [loss of poorly secured load]</t>
  </si>
  <si>
    <t>MEWP [falls of materials from platform]</t>
  </si>
  <si>
    <t>Vehicle [Overturning]</t>
  </si>
  <si>
    <t>MEWP [falls of person from platform]</t>
  </si>
  <si>
    <t>Vehicle [reversing]</t>
  </si>
  <si>
    <t>MEWP [mechanical failure when aloft]</t>
  </si>
  <si>
    <t>MEWP [overturning]</t>
  </si>
  <si>
    <t>Welding Arc eye</t>
  </si>
  <si>
    <t>Safeguarding</t>
  </si>
  <si>
    <t>Confined Spaces</t>
  </si>
  <si>
    <t>Sharps Injury</t>
  </si>
  <si>
    <t>Steam burns/scalds</t>
  </si>
  <si>
    <t>Use of access equipment</t>
  </si>
  <si>
    <t>Access</t>
  </si>
  <si>
    <t>Scaffold Fixed</t>
  </si>
  <si>
    <t>Vehicle Collapse of tail lift</t>
  </si>
  <si>
    <t>Scaffold Tower</t>
  </si>
  <si>
    <t>Ladder Step</t>
  </si>
  <si>
    <t>Ladder Leaning</t>
  </si>
  <si>
    <t>Ladder Fixed</t>
  </si>
  <si>
    <t>Vehicle [Persons, items and waste falling from the back]</t>
  </si>
  <si>
    <t>Violence [cash handling]</t>
  </si>
  <si>
    <t>Waste Disposal</t>
  </si>
  <si>
    <t>Zoonoses and other biological pathogens e.g. Covid 19</t>
  </si>
  <si>
    <t>Assault</t>
  </si>
  <si>
    <t>First Aid incident</t>
  </si>
  <si>
    <t>Violent or abusive behaviour</t>
  </si>
  <si>
    <t>Hazardous substances [absorbtion]</t>
  </si>
  <si>
    <t>●    Classroom size and numbers reviewed.
●    Class sizes and timetables/staffin g amended allowing for reduced numbers in line with government guidance (i.e. a maximum of 15 pupils per class)
●    Classrooms
re-modelled, with chairs and desks in place to allow for social distancing. 
●    Spare chairs removed from desks so they cannot be used. 
●    Clear signage displayed in classrooms promoting social distancing. 
●    In primary schools, classes stay together with their teacher and do not mix with other pupils 
●    In secondary schools, assuming that setting is maintained, the year group stays together and does not mix with other pupils. 
●    Revised guidance briefed to all staff prior to reopening and includes: 
○    Infection control 
○    Fire safety and evacuati on* procedur es 
○    Construc tive behaviou r manage ment 
○    Safeguar ding 
○    Risk manage ment 
●    Use of outdoor spaces for teaching 
●    Ventilation of indoor spaces 
●    Limits set for large spaces (e.g. hall, sports hall, dining hall) for teaching. 
●    Large gatherings prohibited. 
●    Design layout and arrangements in place to enable social distancing. 
●    Appropriate signage in place
"procedur 
Construc tive behaviour management
 ○    Safeguarding
 ○   Risk management
 ●    Use of outdoor spaces for teaching
 ●    Ventilation of indoor spaces
 ●    Limits set for large spaces (e.g. hall, sports hall, dining hall) for teaching
 ●    Large gatherings prohibited
 ●    Design layout and arrangements in place to enable social distancing
 ●    Appropriate signage in place
 ●     Coronavirus  (COVID-19):  implementing  social  distancing  in  education  and  childcare  settings "
procedur 
Construc tive behaviour management
 ○    Safeguarding
 ○   Risk management
 ●    Use of outdoor spaces for teaching
 ●    Ventilation of indoor spaces
 ●    Limits set for large spaces (e.g. hall, sports hall, dining hall) for teaching
 ●    Large gatherings prohibited
 ●    Design layout and arrangements in place to enable social distancing
 ●    Appropriate signage in place
 ●     Coronavirus  (COVID-19):  implementing  social  distancing  in  education  and  childcare  settings</t>
  </si>
  <si>
    <t>Social distancing within school
Break/lunch times</t>
  </si>
  <si>
    <t xml:space="preserve">Employees Contractor Pupils
Members of the Public Vulnerability groups"        </t>
  </si>
  <si>
    <t>●    Break/lunch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
●    Limits set for large spaces (e.g. hall, sports hall, dining hall) for teaching.
○    Fire safety and evacuati on procedur es
○    Construc tive behaviou r
manage ment
○    Safeguar ding
○    Risk manage ment
●    Ventilation of indoor spaces
●    Use of the lifts has been reviewed and revised
●    Large gatherings prohibited.
●    Design layout and arrangements in place to enable social distancing.
●    Staff rooms and offices have been reviewed and appropriate configurations of furniture and workstations
have been put in place to allow for social distancing.
●    Staff have been briefed on the use of these rooms.
●    Appropriate signage in place
●     https://www.gov.uk/government/publications/coronavirus-covid-19-implementing-social-distancing-in-education-and-childcare-settings</t>
  </si>
  <si>
    <t>Social distancing during peak times, ie start and finish of day</t>
  </si>
  <si>
    <t xml:space="preserve">Employees Contractor 
Pupils
Members of the Public 
Vulnerability groups"        </t>
  </si>
  <si>
    <t>●    Start and departure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t>
  </si>
  <si>
    <t>First aid provision</t>
  </si>
  <si>
    <t>Attendance</t>
  </si>
  <si>
    <t>●    Identification of minimal permissible staffing levels to support extended opening of the school</t>
  </si>
  <si>
    <r>
      <rPr>
        <sz val="8"/>
        <color rgb="FF0A0C0C"/>
        <rFont val="Arial"/>
      </rPr>
      <t>Preparation and serving of Food</t>
    </r>
  </si>
  <si>
    <t>Hygiene Control
&amp; Cleaning</t>
  </si>
  <si>
    <t>School premises</t>
  </si>
  <si>
    <t xml:space="preserve">Employees Contractor Pupils
Members of the Public Vulnerability groups       </t>
  </si>
  <si>
    <t xml:space="preserve">Employees
Vulnerability groups       </t>
  </si>
  <si>
    <t>1. Are all the necessary controls in place?</t>
  </si>
  <si>
    <t>2. Have any other Hazards been introduced into the work area?</t>
  </si>
  <si>
    <t>3. Do you have all the PPE identified in the risk assessment?</t>
  </si>
  <si>
    <t>Y</t>
  </si>
  <si>
    <t>Wentworth Nursery School and Children's Centre Risk Assessment June 2nd 2020</t>
  </si>
  <si>
    <t xml:space="preserve">Education </t>
  </si>
  <si>
    <t xml:space="preserve">Transport </t>
  </si>
  <si>
    <t>school premises</t>
  </si>
  <si>
    <t>Low Risk</t>
  </si>
  <si>
    <t>y</t>
  </si>
  <si>
    <t xml:space="preserve">Children are dropped off and collected at different times, this is currently operating for up to 40 children at any one time. </t>
  </si>
  <si>
    <t>There are 21 staff who are paediatric first aid trained across the NS and CC. The school has appropriate PPE equipment for staff to use within the following categories: supporting children with suspected cases of Covid 19, preparing food and supporting children in intimate care.</t>
  </si>
  <si>
    <t>To reduce possible contamination, children will bring in packed lunches for those children who are staying for lunch. Staff who are preparign foods, will use gloves and a mask</t>
  </si>
  <si>
    <t>●    
Surfaces are cleaned every day with an appropriate disinfectant and children's resources including climbing equipment is wiped down twice a day. At lunch times children bring their own water bottles and at lunch times one cup is used per child, cups are not shared between children. Regular hand washing is implemented throughout the school day, inclinding on entry and before and after eating. Hand sanitizers are provided and chidren are administered with a hand sanitizer gel on entry to the school. Hand saniterzs are available to all staff within the school and CC. When staff are preparing food including snacks and tea provision, staff will wear a mask and gloves during the preparation of foods. Any staff wearing PPE equipment with suspected cases of Covid 19</t>
  </si>
  <si>
    <t xml:space="preserve"> Weekly fire testing to take place. Weekly running of dishwasher in Veronica's kitchen. Review testing procedures for legionella. Water temperatures checked daily by staff and reported to HT or DHT. Gas checks taken place daily. School lights checked daily. Legionella testing taking place monthly. </t>
  </si>
  <si>
    <t xml:space="preserve"> Currently the school is providing staggered times some staff can leave to avoid travelling at peak times. All staff are required to wear masks when travelling on public transport.</t>
  </si>
  <si>
    <t>Staff are encouraged to cycle, walk or drive to work. For those staff who need to take public transport, they are told to wear a mask. The school will where it can make changes to staff's travelling times.</t>
  </si>
  <si>
    <t>low risk</t>
  </si>
  <si>
    <t xml:space="preserve">low risk </t>
  </si>
  <si>
    <t xml:space="preserve">●Risk assessments has been regularly shared with the staff team and most recently on Monday 1st June 2020 where additional changes were highlighted to the staff team, Risk assessments willl shared again wiht the staff team on Thursday 3rd September. We will be reviewing our practice on a daily basis and within the first two weeks of June.  On entry to school children will be provided with sanitizer gel.• All staff and children will wash hands upon arrival and more often than usual – washing hands thoroughly for 20 seconds with running water and soap and dry them thoroughly. Hand washing to be done at the start of all learning experiences, as well as before and after eating as well as after using the toilet. We recommend similar structures at home to create a clear habit and understanding of hand washing. On entering the school, children will be provided with a hand sanitizing gel to reduce possible contamination within the school. A member of staff will have the sanitizing gel with him/her at each entrance of the nursery school and at the children’s Centre site. 
• We will ensure good respiratory hygiene by promoting the ‘catch it, bin it, kill it’ approach. Children will be encouraged to use facial tissues. All bins are swing bins to reduce contamination.
• cleaning frequently touched surfaces often using standard products, such as detergents and anti-bacterial disinfectants. Resources used by the children will be wiped down with a disinfectant twice a day; at 11am and again at 3pm.  The climbing equipment will be sprayed and wiped with disinfectant twice a day as will the ouside sand pits. . PPE equipment is only worn when dealing with intimate care or being with a child displayig symptoms of Covid 19. Accident forms placed in each bubble. 
</t>
  </si>
  <si>
    <t xml:space="preserve">●    Vulnerability risk assessments  completed by all staff 
●    one member of staff along with a member of the Leadership team or two members of staff to support extended day provision. </t>
  </si>
  <si>
    <t xml:space="preserve">Minimum number of staff will be 1:4 for our two year olds and 1:13 for our three to four year olds. This is based within bubbles of both two year olds and two separate bubbles for our three and four year olds. </t>
  </si>
  <si>
    <t>●    Break/lunch times are staggered
●    The number of entrances and exits to be used is maximised.
●    Different entrances/exits are used for different groups.
●    Staff and pupils are briefed and signage provided to identify which entrances, exits an</t>
  </si>
  <si>
    <t>All staff have completed individualised risk assessments. The school will be operating bubbles for two year olds and two separate classes for our three and four year olds. There are staggered start and finish times along with different points of entry into the school. There are termly deep cleans along wiht all children, staff and visitors use hand sanitizing gels on entry.</t>
  </si>
  <si>
    <t>All staff have been back since June with the exception of those who are clinically most vulnearrable.</t>
  </si>
  <si>
    <t xml:space="preserve">Staff allocated to contact families twice a week and those children deemed vulnerable to have a specific focus on supporting their learning by their keyworker. Staff rotated to come into the school on a three weekly basis. Staff deemed extremely vulnerable or vulnerable worked at home. As noted above, all staff have completed an individualised risk assessment and as such  each member of staff has been assessed and where necessary medical adice has been sought. </t>
  </si>
  <si>
    <t xml:space="preserve">All staff and children who display symptoms of Covid 19 will be asked to go home. Staff and children will be asked to have a Covid 19 test before returning to school. If staff member of child has a confirmed case of Covid 19, the school will seek advice from Publich Health England as to whether any additional measures should be taken, such as closing a bubble, deep clean or closure of the school. The school will engage in measures that are evidence based. </t>
  </si>
  <si>
    <t>Children will be dropped off and collected at three different points of the school and CC. Staggered drop off and collection times have been organised to reduce additional social contact. Resources will be cleaned at story time, where children have used resources with a disinfectant wipe/spray including cleaning of climbing equipment and sand pits outside. Many resources have been removed to reduce the risk of infection such as soft toys, plastic pens and plastic made resources. 
• A set of cleaning equipment is provided for each bubble and office spaces.
• Sand will only be used outside and disinfected twice at day at 11am and 3pm. 
Social bubbles organised across the school and  the same staff working with specific children with the exception of staff supporting children with SEND. The nursery garden has been organised to facilitate social bubbles operating outside. Children's learning is prioritised to take place outside as much as possible. Lunch breaks are organised into social bubbles, taking place outside as much as possible, wiht the same member of staff supporting lunch. Children will bring in their own packed lunch and snacks will be prepared for each social bubble; it is anticpated that hot meals will resume in the Autumn Term. Children's toilets will be cleaned twice a day and resources used by children will be wiped down with a disinfectant wipe. Door handles will be additionally cleaned by our cleaner on a daily basis. All staff using ipads, computers, will wipe down keyboards, screens with a disinfectant wipe before and after use. Sun cream (Summer Term only) will be administered with the same member of staff using gloves, which will be changed on each occasion a different child requires sun cream lotion.</t>
  </si>
  <si>
    <t xml:space="preserve">Children will be organised wihtin year groups of two year olds and three and four year olds. Children will have free access outside, but not inside, this will be reviewed during the term to establish whether a system of free flow across the two classes can take place. Any adjustments will be based on local and national information in consultation with staff,unions and HLT. Lunch times for children will take place within their classrooms, and staff lunches will be organised within a number of rooms which includes: staff room, Catherine's room and Fire room. Office staff will take their lunches at different times, or have their lunch breaks at alternative places to the above.  Parent's/Carers will only enter the school within the respective class their child is in and parents after being with their children will be asked to base themselves outside in the garden. No home visits will be taking place, instead there will be virtual meetings.  </t>
  </si>
  <si>
    <t>The school has the means of to have a maximum of 90 children at any one time within the school with a ratio: of 1: 13 for our three to four year olds and 1:4 for our two year olds. The two year olds will have their regular classroom with three staff in the morning and two in the afternoon (as the numbers of children changes from 12 to 8). For the three and four year olds, there will be two classrooms for up to 78 children this will be based on a free flow in the garden but access to one classroom only. Stroy groups will take place in the classrooms, along with Fire room, the staff room and the lobby.</t>
  </si>
  <si>
    <t xml:space="preserve">●   . PPE equipment is now available for staff including masks, gloves, aprons and facial sheilds. All staff have been  shown  how to put on the PPE equipment , any staff with questions to speak to their line manager for support. As part of our provision there will always be a peadiatric first aid trained staff and a DSL at both sites. PPE equipment is situated in changing areas and within the school office.  PPE equipment to be used by staff only when with a child displays possible  symptoms of Covid 19 All PPE equipment should be placed in  a double bin bag, kept for 72 hours outside before being disposed of.Cleaning manager informed for areas used by the child to be cleaned thoroughly. HT to contact HLT to establish if there are any additional points to consider.  </t>
  </si>
  <si>
    <t xml:space="preserve">As per the Government's guidance we are expecting all children to attend school and any children not attending the school will implement its attendance policy procedures. Should the school be involved in a lock down, it will implement its policy of home schooling which will involve the followign: </t>
  </si>
  <si>
    <t xml:space="preserve">To reduce possible contamination, children will bring in packed lunches those who are staying for the full day. Lunches will take place outside as much as  possible. Children's snacks will also take place outside as much as possible within their social bubbles. Hands will be thoroughly washed before preparing any food by all staff: keyworkers contacting families twice a week including most vulnerable, learning experiences provided for families both online and from the school, weekly reviews with all staff as to the progress children are making, termly meetings with SIP to consider strategies being implemented. </t>
  </si>
  <si>
    <t xml:space="preserve">The school is  regularly testing water temperatures, lighting, gas and water temperatures in relation to legionella and weekly fire alarm testing. </t>
  </si>
  <si>
    <t xml:space="preserve">lidded bins  in place hand sanitizers will  continue to be used on entry to the school. Regular hand washing will continue to be utlised within the school. The school will be having termly cleans and a deep clean at the end of every academic year as well as additional cleaning should there be any confirmed cases of Covid 19. All fabric based chairs will be sprayed with a disinfectant spray on daily basis. Children will continue to be asked to bring in their own personalised water bottles. Book bags will not be brought into school, and all books brought back will be wiped with a disinfectant spray and placed in circulation until 72 hours. </t>
  </si>
  <si>
    <r>
      <t xml:space="preserve">Revised Risk assessment will be shared  with staff and on Thursday 3rd September. Risk assessment sent to HLT prior to start of the Autumn term. Additional or continued control measures include the following: Staff are advised to walk,  cycle or drive to work. For those who need to use public transport, staff to use a mask and where possible the school will support staff leaving early . Any  Staff and children who display symtoms of Covid 19 will be sent home and tested for Covid 19 before returning to work. School use: https://www.gov.uk/guidance/contacts-phe-health-protection-teams. The school will continue to implement Staggered drop off and collection times, children divided into groups: two year olds and two classes of three to rising five year olds. Staff working within each group, with limited staff working between groups. Free flow taking place only </t>
    </r>
    <r>
      <rPr>
        <u/>
        <sz val="12"/>
        <color rgb="FF000000"/>
        <rFont val="Calibri Light"/>
        <scheme val="major"/>
      </rPr>
      <t>outside between the three &amp; four olds.</t>
    </r>
    <r>
      <rPr>
        <sz val="12"/>
        <color rgb="FF000000"/>
        <rFont val="Calibri Light"/>
        <family val="2"/>
        <scheme val="major"/>
      </rPr>
      <t xml:space="preserve"> Parents will not come into the school unless settling or essential purposes such as safeguarding meetings. All visitors will wear masks when entering the building.Children and staff thoroughly wash hands on entry and througout the day, including prior to and after eating food. For settling purposes parents will be in the school garden. Staff who have been deemed extremely vulnerable will only return to school once they have been seen by a clinician. To ensure two metre distance lunch times to take place in the staff room (6 staff); fire room (3 staff); &amp; Catherine's room (2 staff). Staff kitchen to be used to make drinks, however, staff to have their drinks in the above mentioned places. Toilets for staff and children will be identified to reduce possible contamination. Resources will be continued to be cleaned during the day and end of week and resources only shared after 72 hours has lapse. The school and CC will have a clean every term and a deep clean at the end of every academic year. The building will be cleaned with appropriate disinfectant sprays on a daily basis and all high usage areas such as door handles, chairs, work tops will be cleaned on a daily basis.</t>
    </r>
  </si>
  <si>
    <r>
      <t>●    Circulation plans have been reviewed and revised.
●    One-way systems are in place where possible.Restricting access between different parts of the building to wherever possible
●    Corridors are divided where feasible
Remove items which  reduce the width of corridors</t>
    </r>
    <r>
      <rPr>
        <sz val="12"/>
        <color rgb="FF000000"/>
        <rFont val="Arial"/>
      </rPr>
      <t xml:space="preserve">
●    Appropriate signage is in place to clarify circulation routes.
●    Pinch points and bottlenecks are identified and managed accordingly
●    Movement of pupils around school is minimised as much as possible, with pupils staying in classrooms and staff moving round.
●    Lesson change overs are staggered to avoid overcrowding.
●    Pupils are regularly briefed regarding observing social distancing guidance
●    Appropriate duty rota and levels of supervision are in place
●    Staff rooms and offices have been reviewed and appropriate configurations of furniture and workstations have been put in place to allow for social distancing.
●    Staff have been briefed on the use of these rooms.
●    Revised guidance briefed to all staff prior to reopening and includes:
○    Infection control</t>
    </r>
  </si>
  <si>
    <t xml:space="preserve">●  signage is now in place across the school. Children enter the school from different points. Staggered start and collection times in place. The school had  40 children during the summer term. </t>
  </si>
  <si>
    <r>
      <t xml:space="preserve">●    Provision of education and information resources
</t>
    </r>
    <r>
      <rPr>
        <u/>
        <sz val="12"/>
        <color rgb="FF1155CC"/>
        <rFont val="Arial"/>
        <family val="2"/>
      </rPr>
      <t>https://www.gov.uk/government/publications/coronavirus-covid-19-implementing-protective-measures-in-education-and-childcare-settings/coronavirus-covid-19-implementing-protective-measures-in-education-and-childcare-settings</t>
    </r>
    <r>
      <rPr>
        <sz val="12"/>
        <color rgb="FF000000"/>
        <rFont val="Arial"/>
      </rPr>
      <t xml:space="preserve">
●    Large gatherings prohibited.
●    Design layout and arrangements in place to enable social distancing.
●    Staff rooms and offices have been reviewed and appropriate configurations of furniture and workstations
have been put in place to allow for social distancing.
●    Staff have been briefed on the use of these rooms.
●    Appropriate signage in place
●     Coronavirus  (COVID-19):  implementing  social  distancing  in  education  and  childcare  settings signage is now in place across the school, including at the front of the school and within classrooms and at the Children's Centre.  Children enter the school from different points. Staggered start and collection times in place.  An initial starting point of 24 children across two sites with a minimum number of two staff with 8 children. Parents/carers drop children off at point of entry. Children learn within socal bubbles. Attendance is recorded wihtin bubbles and all information is centrally recorded by he school office. In the event of a fire, children and staff will vacate the building as per the fire regulations, but rem</t>
    </r>
  </si>
  <si>
    <t xml:space="preserve"> The school will continue with staggered drop off and collection times along with different points of entry for children. Staff will be encoruaged to leave as soon as possible aftern the school day, to avod rush hours, for those using public transport. </t>
  </si>
  <si>
    <r>
      <t xml:space="preserve">●    Provision of appropriate level of first aid to support extended opening of the school (paediatric first aid) - at least one 12 Hour paediatric first aid course Level 3 qualified person available at all times
●    Provision of fluid resistant surgical face mask, where a child, young person or other learner becomes unwell with symptoms of coronavirus while in their setting and needs direct personal care until they can return and social distance of 2 metres cannot be maintained                                                                           ●    Gloves should be provided as part of the basic first aid kit
</t>
    </r>
    <r>
      <rPr>
        <sz val="12"/>
        <color rgb="FFFF0000"/>
        <rFont val="Arial"/>
      </rPr>
      <t>Training in the use of PPE used in the course of duties</t>
    </r>
    <r>
      <rPr>
        <sz val="12"/>
        <color rgb="FF000000"/>
        <rFont val="Arial"/>
      </rPr>
      <t xml:space="preserve">                                                                                                                                                                   ●     St John  Ambulance  advice  for  First Aiders </t>
    </r>
  </si>
  <si>
    <r>
      <rPr>
        <sz val="12"/>
        <color rgb="FF000000"/>
        <rFont val="Arial"/>
      </rPr>
      <t xml:space="preserve">All children deemed vulnerabel are contacted twice a week by the child's keyworker.Where social services is involved, information is shared with such professionals on a regular basis. Attendance of all children deemed vulnerable is recorded and sent to both HLT and the DFE. </t>
    </r>
  </si>
  <si>
    <r>
      <t>●</t>
    </r>
    <r>
      <rPr>
        <sz val="12"/>
        <color rgb="FFFF0000"/>
        <rFont val="Arial"/>
      </rPr>
      <t xml:space="preserve"> Review of risk assessments for school kitchens in the preparation of cold/hot food which satisfies stringent  safety measures and is monitored regularly.
</t>
    </r>
    <r>
      <rPr>
        <sz val="12"/>
        <color rgb="FF000000"/>
        <rFont val="Arial"/>
      </rPr>
      <t xml:space="preserve">   
Break/lunch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t>
    </r>
  </si>
  <si>
    <r>
      <t xml:space="preserve">●    Enhanced cleaning regime in place, particularly for frequently touched surfaces (door handles, doors, touch-based security devices such as keypads etc.)
cleaning  in  non  healthcare  settings
 Pupils use only their own resources and do not share
●     DfE Guidance  implementing  protective  measures  in education and  childcare  settings 
●    Regular hand washing for staff and pupils for at least 20 seconds practised
●    Availability of soap and hot water
●    Hand sanitisers provided where required
●    Tissues and lidded bins available
●    Planned approach to the provision of hand washing/hand sanitiser, with adoption of
-     availability of soap and hand washing to all staff and pupils across premises
(within classrooms)
-     Coordinated approach adopted to the placement and replenishment of hand wash/sanitisers
-     Review of arrangements for waste disposal - tissues etc with classroom settings
-     Sufficient supplies of tissues, hand wash and sanitiser
</t>
    </r>
    <r>
      <rPr>
        <sz val="12"/>
        <color rgb="FFFF0000"/>
        <rFont val="Arial"/>
      </rPr>
      <t xml:space="preserve">Individual risk assessments should be reviewed for all pupils whose behaviour  eg physical aggression  may itself cause a hazard. In these cases the risk assessment would inform whether / when the child returns to school. </t>
    </r>
  </si>
  <si>
    <t xml:space="preserve">The school will continue to have staggered drop off and collection tmes for all its children across the school. In addition there will be different points of entry for children and families. Children adults havign a temperature of 37.8 degrees celcius or above will be sent home and requested to have a Covid 19 test.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</si>
</sst>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4" x14ac:knownFonts="1">
    <font>
      <sz val="10"/>
      <color rgb="FF000000"/>
      <name val="Arial"/>
    </font>
    <font>
      <sz val="11"/>
      <name val="Calibri"/>
    </font>
    <font>
      <sz val="10"/>
      <name val="Arial"/>
    </font>
    <font>
      <b/>
      <sz val="18"/>
      <name val="Arial"/>
    </font>
    <font>
      <sz val="12"/>
      <name val="Arial"/>
    </font>
    <font>
      <b/>
      <sz val="11"/>
      <name val="Arial"/>
    </font>
    <font>
      <sz val="10"/>
      <name val="Arial"/>
    </font>
    <font>
      <sz val="9"/>
      <name val="Arial"/>
    </font>
    <font>
      <b/>
      <sz val="10"/>
      <name val="Arial"/>
    </font>
    <font>
      <i/>
      <sz val="10"/>
      <name val="Arial"/>
    </font>
    <font>
      <sz val="11"/>
      <color rgb="FF000000"/>
      <name val="Inconsolata"/>
    </font>
    <font>
      <u/>
      <sz val="8"/>
      <color rgb="FF000000"/>
      <name val="Arial"/>
    </font>
    <font>
      <sz val="10"/>
      <color rgb="FF3C4043"/>
      <name val="Roboto"/>
    </font>
    <font>
      <sz val="8"/>
      <color rgb="FF000000"/>
      <name val="Arial"/>
    </font>
    <font>
      <b/>
      <sz val="14"/>
      <color rgb="FFFF0000"/>
      <name val="Arial"/>
    </font>
    <font>
      <sz val="10"/>
      <color rgb="FF000000"/>
      <name val="Roboto"/>
    </font>
    <font>
      <sz val="11"/>
      <color rgb="FF000000"/>
      <name val="Calibri"/>
    </font>
    <font>
      <sz val="11"/>
      <color rgb="FF000000"/>
      <name val="Arial"/>
    </font>
    <font>
      <sz val="8"/>
      <color rgb="FF0A0C0C"/>
      <name val="Arial"/>
    </font>
    <font>
      <sz val="11"/>
      <color rgb="FFFF0000"/>
      <name val="Arial"/>
    </font>
    <font>
      <b/>
      <sz val="10"/>
      <color rgb="FFFF0000"/>
      <name val="Arial"/>
    </font>
    <font>
      <u/>
      <sz val="10"/>
      <color rgb="FF000000"/>
      <name val="Arial"/>
    </font>
    <font>
      <u/>
      <sz val="10"/>
      <color rgb="FF2E74B4"/>
      <name val="Arial"/>
    </font>
    <font>
      <sz val="8"/>
      <name val="Arial"/>
    </font>
    <font>
      <sz val="12"/>
      <name val="Calibri Light"/>
      <family val="2"/>
      <scheme val="major"/>
    </font>
    <font>
      <sz val="12"/>
      <color rgb="FF000000"/>
      <name val="Calibri Light"/>
      <family val="2"/>
      <scheme val="major"/>
    </font>
    <font>
      <u/>
      <sz val="12"/>
      <color rgb="FF000000"/>
      <name val="Calibri Light"/>
      <scheme val="major"/>
    </font>
    <font>
      <sz val="12"/>
      <name val="Calibri"/>
      <scheme val="minor"/>
    </font>
    <font>
      <sz val="12"/>
      <color rgb="FF000000"/>
      <name val="Arial"/>
    </font>
    <font>
      <sz val="12"/>
      <color rgb="FF000000"/>
      <name val="Inconsolata"/>
    </font>
    <font>
      <sz val="12"/>
      <color rgb="FF0000FF"/>
      <name val="Arial"/>
      <family val="2"/>
    </font>
    <font>
      <u/>
      <sz val="12"/>
      <color rgb="FF0000FF"/>
      <name val="Arial"/>
      <family val="2"/>
    </font>
    <font>
      <u/>
      <sz val="12"/>
      <color rgb="FF1155CC"/>
      <name val="Arial"/>
      <family val="2"/>
    </font>
    <font>
      <sz val="12"/>
      <color rgb="FFFF0000"/>
      <name val="Arial"/>
    </font>
  </fonts>
  <fills count="10">
    <fill>
      <patternFill patternType="none"/>
    </fill>
    <fill>
      <patternFill patternType="gray125"/>
    </fill>
    <fill>
      <patternFill patternType="solid">
        <fgColor rgb="FFFFFFFF"/>
        <bgColor rgb="FFFFFFFF"/>
      </patternFill>
    </fill>
    <fill>
      <patternFill patternType="solid">
        <fgColor rgb="FF666666"/>
        <bgColor rgb="FF666666"/>
      </patternFill>
    </fill>
    <fill>
      <patternFill patternType="solid">
        <fgColor rgb="FFD9D9D9"/>
        <bgColor rgb="FFD9D9D9"/>
      </patternFill>
    </fill>
    <fill>
      <patternFill patternType="solid">
        <fgColor rgb="FFB7B7B7"/>
        <bgColor rgb="FFB7B7B7"/>
      </patternFill>
    </fill>
    <fill>
      <patternFill patternType="solid">
        <fgColor rgb="FFFFFF00"/>
        <bgColor rgb="FFFFFF00"/>
      </patternFill>
    </fill>
    <fill>
      <patternFill patternType="solid">
        <fgColor rgb="FFFF9900"/>
        <bgColor rgb="FFFF9900"/>
      </patternFill>
    </fill>
    <fill>
      <patternFill patternType="solid">
        <fgColor rgb="FFFF0000"/>
        <bgColor rgb="FFFF0000"/>
      </patternFill>
    </fill>
    <fill>
      <patternFill patternType="solid">
        <fgColor rgb="FF32E50E"/>
        <bgColor rgb="FF32E50E"/>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2" fillId="2" borderId="0" xfId="0" applyFont="1" applyFill="1"/>
    <xf numFmtId="0" fontId="2" fillId="3" borderId="0" xfId="0" applyFont="1" applyFill="1"/>
    <xf numFmtId="0" fontId="2" fillId="3" borderId="0" xfId="0" applyFont="1" applyFill="1" applyAlignment="1"/>
    <xf numFmtId="0" fontId="2" fillId="4" borderId="0" xfId="0" applyFont="1" applyFill="1"/>
    <xf numFmtId="0" fontId="2" fillId="0" borderId="1" xfId="0" applyFont="1" applyBorder="1" applyAlignment="1"/>
    <xf numFmtId="0" fontId="5" fillId="3" borderId="4" xfId="0" applyFont="1" applyFill="1" applyBorder="1"/>
    <xf numFmtId="0" fontId="5" fillId="3" borderId="0" xfId="0" applyFont="1" applyFill="1" applyAlignment="1">
      <alignment wrapText="1"/>
    </xf>
    <xf numFmtId="0" fontId="2" fillId="0" borderId="5" xfId="0" applyFont="1" applyBorder="1" applyAlignment="1"/>
    <xf numFmtId="0" fontId="2" fillId="3" borderId="0" xfId="0" applyFont="1" applyFill="1" applyAlignment="1">
      <alignment wrapText="1"/>
    </xf>
    <xf numFmtId="0" fontId="7" fillId="0" borderId="1" xfId="0" applyFont="1" applyBorder="1" applyAlignment="1">
      <alignment vertical="top" wrapText="1"/>
    </xf>
    <xf numFmtId="0" fontId="8" fillId="3" borderId="0" xfId="0" applyFont="1" applyFill="1" applyAlignment="1">
      <alignment vertical="top"/>
    </xf>
    <xf numFmtId="0" fontId="8" fillId="3" borderId="0" xfId="0" applyFont="1" applyFill="1" applyAlignment="1">
      <alignment horizontal="center" wrapText="1"/>
    </xf>
    <xf numFmtId="0" fontId="2" fillId="0" borderId="0" xfId="0" applyFont="1" applyAlignment="1">
      <alignment horizontal="center" wrapText="1"/>
    </xf>
    <xf numFmtId="0" fontId="2" fillId="0" borderId="0" xfId="0" applyFont="1" applyAlignment="1"/>
    <xf numFmtId="0" fontId="2" fillId="2" borderId="0" xfId="0" applyFont="1" applyFill="1" applyAlignment="1">
      <alignment horizontal="center"/>
    </xf>
    <xf numFmtId="0" fontId="8" fillId="0" borderId="1" xfId="0" applyFont="1" applyBorder="1" applyAlignment="1">
      <alignment horizontal="center" vertical="top"/>
    </xf>
    <xf numFmtId="0" fontId="2" fillId="4" borderId="0" xfId="0" applyFont="1" applyFill="1" applyAlignment="1"/>
    <xf numFmtId="0" fontId="8" fillId="0" borderId="1" xfId="0" applyFont="1" applyBorder="1" applyAlignment="1">
      <alignment horizontal="center"/>
    </xf>
    <xf numFmtId="0" fontId="10" fillId="2" borderId="0" xfId="0" applyFont="1" applyFill="1"/>
    <xf numFmtId="0" fontId="2" fillId="0" borderId="0" xfId="0" applyFont="1" applyAlignment="1">
      <alignment horizontal="center" vertical="top"/>
    </xf>
    <xf numFmtId="0" fontId="2" fillId="4" borderId="0" xfId="0" applyFont="1" applyFill="1" applyAlignment="1">
      <alignment horizontal="center" vertical="center"/>
    </xf>
    <xf numFmtId="0" fontId="2" fillId="0" borderId="1" xfId="0" applyFont="1" applyBorder="1" applyAlignment="1">
      <alignment horizontal="center" vertical="top"/>
    </xf>
    <xf numFmtId="0" fontId="8"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11" fillId="2" borderId="1" xfId="0" applyFont="1" applyFill="1" applyBorder="1" applyAlignment="1">
      <alignment horizontal="left" vertical="top" wrapText="1"/>
    </xf>
    <xf numFmtId="0" fontId="10" fillId="0" borderId="0" xfId="0" applyFont="1" applyAlignment="1"/>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10" fillId="2" borderId="0" xfId="0" applyFont="1" applyFill="1" applyAlignment="1"/>
    <xf numFmtId="0" fontId="2" fillId="0" borderId="0" xfId="0" applyFont="1" applyAlignment="1">
      <alignment horizontal="center"/>
    </xf>
    <xf numFmtId="0" fontId="12" fillId="2" borderId="0" xfId="0" applyFont="1" applyFill="1" applyAlignment="1"/>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xf numFmtId="0" fontId="13" fillId="2" borderId="14" xfId="0" applyFont="1" applyFill="1" applyBorder="1" applyAlignment="1">
      <alignment horizontal="left" vertical="top" wrapText="1"/>
    </xf>
    <xf numFmtId="0" fontId="10" fillId="2" borderId="1" xfId="0" applyFont="1" applyFill="1" applyBorder="1"/>
    <xf numFmtId="0" fontId="13" fillId="2" borderId="1" xfId="0" applyFont="1" applyFill="1" applyBorder="1" applyAlignment="1">
      <alignment horizontal="left" vertical="top" wrapText="1"/>
    </xf>
    <xf numFmtId="0" fontId="1" fillId="0" borderId="0" xfId="0" applyFont="1" applyAlignment="1">
      <alignment horizontal="left"/>
    </xf>
    <xf numFmtId="0" fontId="2" fillId="0" borderId="0" xfId="0" applyFont="1" applyAlignment="1">
      <alignment horizontal="left"/>
    </xf>
    <xf numFmtId="0" fontId="1" fillId="0" borderId="15" xfId="0" applyFont="1" applyBorder="1" applyAlignment="1"/>
    <xf numFmtId="0" fontId="2" fillId="0" borderId="0" xfId="0" applyFont="1" applyAlignment="1">
      <alignment horizontal="center"/>
    </xf>
    <xf numFmtId="0" fontId="1" fillId="0" borderId="15" xfId="0" applyFont="1" applyBorder="1" applyAlignment="1"/>
    <xf numFmtId="0" fontId="1" fillId="0" borderId="15" xfId="0" applyFont="1" applyBorder="1" applyAlignment="1">
      <alignment horizontal="left"/>
    </xf>
    <xf numFmtId="0" fontId="1" fillId="0" borderId="15" xfId="0" applyFont="1" applyBorder="1" applyAlignment="1">
      <alignment vertical="top"/>
    </xf>
    <xf numFmtId="0" fontId="2" fillId="0" borderId="0" xfId="0" applyFont="1" applyAlignment="1">
      <alignment horizontal="left" wrapText="1"/>
    </xf>
    <xf numFmtId="0" fontId="1" fillId="0" borderId="15" xfId="0" applyFont="1" applyBorder="1" applyAlignment="1">
      <alignment wrapText="1"/>
    </xf>
    <xf numFmtId="0" fontId="1" fillId="0" borderId="15" xfId="0" applyFont="1" applyBorder="1" applyAlignment="1"/>
    <xf numFmtId="0" fontId="1" fillId="0" borderId="0" xfId="0" applyFont="1" applyAlignment="1"/>
    <xf numFmtId="0" fontId="15" fillId="2" borderId="15" xfId="0" applyFont="1" applyFill="1" applyBorder="1" applyAlignment="1"/>
    <xf numFmtId="0" fontId="1" fillId="0" borderId="0" xfId="0" applyFont="1" applyAlignment="1"/>
    <xf numFmtId="0" fontId="16" fillId="0" borderId="0" xfId="0" applyFont="1" applyAlignment="1"/>
    <xf numFmtId="0" fontId="17" fillId="0" borderId="0" xfId="0" applyFont="1" applyAlignment="1"/>
    <xf numFmtId="0" fontId="1" fillId="0" borderId="0" xfId="0" applyFont="1" applyAlignment="1"/>
    <xf numFmtId="0" fontId="17" fillId="2" borderId="0" xfId="0" applyFont="1" applyFill="1" applyAlignment="1"/>
    <xf numFmtId="0" fontId="15" fillId="2" borderId="0" xfId="0" applyFont="1" applyFill="1" applyAlignment="1"/>
    <xf numFmtId="0" fontId="1" fillId="0" borderId="15" xfId="0" applyFont="1" applyBorder="1" applyAlignment="1"/>
    <xf numFmtId="0" fontId="18"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15" fillId="2" borderId="0" xfId="0" applyFont="1" applyFill="1" applyAlignment="1">
      <alignment vertical="top"/>
    </xf>
    <xf numFmtId="0" fontId="19"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center" vertical="center" wrapText="1"/>
    </xf>
    <xf numFmtId="0" fontId="4" fillId="0" borderId="13" xfId="0" applyFont="1" applyBorder="1" applyAlignment="1">
      <alignment horizontal="left" vertical="top" wrapText="1"/>
    </xf>
    <xf numFmtId="0" fontId="24" fillId="0" borderId="2" xfId="0" applyFont="1" applyBorder="1" applyAlignment="1">
      <alignment vertical="top" wrapText="1"/>
    </xf>
    <xf numFmtId="0" fontId="4" fillId="0" borderId="3" xfId="0" applyFont="1" applyBorder="1"/>
    <xf numFmtId="0" fontId="4" fillId="0" borderId="5" xfId="0" applyFont="1" applyBorder="1"/>
    <xf numFmtId="0" fontId="4" fillId="0" borderId="2" xfId="0" applyFont="1" applyBorder="1" applyAlignment="1">
      <alignment vertical="top" wrapText="1"/>
    </xf>
    <xf numFmtId="0" fontId="2" fillId="2" borderId="0" xfId="0" applyFont="1" applyFill="1" applyAlignment="1">
      <alignment horizontal="center" vertical="center"/>
    </xf>
    <xf numFmtId="0" fontId="0" fillId="0" borderId="0" xfId="0" applyFont="1" applyAlignment="1"/>
    <xf numFmtId="0" fontId="3" fillId="2" borderId="0" xfId="0" applyFont="1" applyFill="1" applyAlignment="1">
      <alignment horizontal="left" vertical="top"/>
    </xf>
    <xf numFmtId="0" fontId="4" fillId="2" borderId="0" xfId="0" applyFont="1" applyFill="1" applyAlignment="1">
      <alignment vertical="center"/>
    </xf>
    <xf numFmtId="0" fontId="5" fillId="0" borderId="2" xfId="0" applyFont="1" applyBorder="1" applyAlignment="1"/>
    <xf numFmtId="0" fontId="2" fillId="0" borderId="3" xfId="0" applyFont="1" applyBorder="1"/>
    <xf numFmtId="0" fontId="5" fillId="3" borderId="0" xfId="0" applyFont="1" applyFill="1"/>
    <xf numFmtId="0" fontId="5" fillId="0" borderId="3" xfId="0" applyFont="1" applyBorder="1" applyAlignment="1">
      <alignment horizontal="left"/>
    </xf>
    <xf numFmtId="0" fontId="2" fillId="0" borderId="5" xfId="0" applyFont="1" applyBorder="1"/>
    <xf numFmtId="0" fontId="6" fillId="0" borderId="3" xfId="0" applyFont="1" applyBorder="1" applyAlignment="1"/>
    <xf numFmtId="0" fontId="8" fillId="5" borderId="2" xfId="0" applyFont="1" applyFill="1" applyBorder="1" applyAlignment="1">
      <alignment horizontal="center" wrapText="1"/>
    </xf>
    <xf numFmtId="0" fontId="8" fillId="5" borderId="6" xfId="0" applyFont="1" applyFill="1" applyBorder="1" applyAlignment="1">
      <alignment horizontal="center" vertical="top" wrapText="1"/>
    </xf>
    <xf numFmtId="0" fontId="2" fillId="0" borderId="10" xfId="0" applyFont="1" applyBorder="1"/>
    <xf numFmtId="0" fontId="5" fillId="0" borderId="2" xfId="0" applyFont="1" applyBorder="1"/>
    <xf numFmtId="0" fontId="5" fillId="0" borderId="2" xfId="0" applyFont="1" applyBorder="1" applyAlignment="1">
      <alignment wrapText="1"/>
    </xf>
    <xf numFmtId="0" fontId="2" fillId="0" borderId="0" xfId="0" applyFont="1" applyAlignment="1">
      <alignment vertical="top"/>
    </xf>
    <xf numFmtId="0" fontId="9" fillId="2" borderId="2" xfId="0" applyFont="1" applyFill="1" applyBorder="1" applyAlignment="1">
      <alignment horizontal="center" vertical="top" wrapText="1"/>
    </xf>
    <xf numFmtId="0" fontId="2" fillId="0" borderId="2" xfId="0" applyFont="1" applyBorder="1" applyAlignment="1"/>
    <xf numFmtId="164" fontId="2" fillId="0" borderId="2" xfId="0" applyNumberFormat="1" applyFont="1" applyBorder="1" applyAlignment="1">
      <alignment horizontal="left"/>
    </xf>
    <xf numFmtId="0" fontId="8" fillId="5" borderId="7" xfId="0" applyFont="1" applyFill="1" applyBorder="1" applyAlignment="1">
      <alignment vertical="top"/>
    </xf>
    <xf numFmtId="0" fontId="2" fillId="0" borderId="8" xfId="0" applyFont="1" applyBorder="1"/>
    <xf numFmtId="0" fontId="2" fillId="0" borderId="9" xfId="0" applyFont="1" applyBorder="1"/>
    <xf numFmtId="0" fontId="2" fillId="0" borderId="11" xfId="0" applyFont="1" applyBorder="1"/>
    <xf numFmtId="0" fontId="2" fillId="0" borderId="12" xfId="0" applyFont="1" applyBorder="1"/>
    <xf numFmtId="0" fontId="2" fillId="0" borderId="13" xfId="0" applyFont="1" applyBorder="1"/>
    <xf numFmtId="0" fontId="8" fillId="5" borderId="6" xfId="0" applyFont="1" applyFill="1" applyBorder="1" applyAlignment="1">
      <alignment vertical="top"/>
    </xf>
    <xf numFmtId="0" fontId="2" fillId="0" borderId="2" xfId="0" applyFont="1" applyBorder="1" applyAlignment="1">
      <alignment horizontal="left" vertical="top" wrapText="1"/>
    </xf>
    <xf numFmtId="0" fontId="8" fillId="5" borderId="7" xfId="0" applyFont="1" applyFill="1" applyBorder="1" applyAlignment="1">
      <alignment horizontal="center" vertical="top" wrapText="1"/>
    </xf>
    <xf numFmtId="0" fontId="30" fillId="0" borderId="2" xfId="0" applyFont="1" applyBorder="1" applyAlignment="1">
      <alignment vertical="top" wrapText="1"/>
    </xf>
    <xf numFmtId="0" fontId="31" fillId="0" borderId="2" xfId="0" applyFont="1" applyBorder="1" applyAlignment="1">
      <alignment vertical="top" wrapText="1"/>
    </xf>
    <xf numFmtId="0" fontId="29" fillId="2" borderId="2" xfId="0" applyFont="1" applyFill="1" applyBorder="1" applyAlignment="1">
      <alignment horizontal="left" vertical="top" wrapText="1"/>
    </xf>
    <xf numFmtId="0" fontId="29" fillId="2" borderId="12" xfId="0" applyFont="1" applyFill="1" applyBorder="1" applyAlignment="1">
      <alignment horizontal="left" vertical="top" wrapText="1"/>
    </xf>
    <xf numFmtId="0" fontId="4" fillId="0" borderId="12" xfId="0" applyFont="1" applyBorder="1"/>
    <xf numFmtId="0" fontId="4" fillId="0" borderId="13" xfId="0" applyFont="1" applyBorder="1"/>
    <xf numFmtId="0" fontId="25" fillId="2" borderId="12" xfId="0" applyFont="1" applyFill="1" applyBorder="1" applyAlignment="1">
      <alignment horizontal="left" vertical="top" wrapText="1"/>
    </xf>
    <xf numFmtId="0" fontId="27" fillId="0" borderId="12" xfId="0" applyFont="1" applyBorder="1"/>
    <xf numFmtId="0" fontId="27" fillId="0" borderId="13" xfId="0" applyFont="1" applyBorder="1"/>
    <xf numFmtId="0" fontId="14" fillId="0" borderId="0" xfId="0" applyFont="1" applyAlignment="1">
      <alignment horizontal="center"/>
    </xf>
    <xf numFmtId="0" fontId="2" fillId="2" borderId="0" xfId="0" applyFont="1" applyFill="1" applyAlignment="1"/>
    <xf numFmtId="0" fontId="5" fillId="4" borderId="0" xfId="0" applyFont="1" applyFill="1" applyAlignment="1">
      <alignment horizontal="center"/>
    </xf>
    <xf numFmtId="0" fontId="8" fillId="4" borderId="0" xfId="0" applyFont="1" applyFill="1" applyAlignment="1">
      <alignment horizontal="center" vertical="center"/>
    </xf>
  </cellXfs>
  <cellStyles count="1">
    <cellStyle name="Normal" xfId="0" builtinId="0"/>
  </cellStyles>
  <dxfs count="19">
    <dxf>
      <fill>
        <patternFill patternType="solid">
          <fgColor rgb="FFFF0000"/>
          <bgColor rgb="FFFF0000"/>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ill>
        <patternFill patternType="solid">
          <fgColor rgb="FFFF0000"/>
          <bgColor rgb="FFFF0000"/>
        </patternFill>
      </fill>
    </dxf>
    <dxf>
      <fill>
        <patternFill patternType="solid">
          <fgColor rgb="FFFF9900"/>
          <bgColor rgb="FFFF9900"/>
        </patternFill>
      </fill>
    </dxf>
    <dxf>
      <fill>
        <patternFill patternType="solid">
          <fgColor rgb="FFFFFF00"/>
          <bgColor rgb="FFFFFF00"/>
        </patternFill>
      </fill>
    </dxf>
    <dxf>
      <fill>
        <patternFill patternType="solid">
          <fgColor rgb="FF32E50E"/>
          <bgColor rgb="FF32E50E"/>
        </patternFill>
      </fill>
    </dxf>
    <dxf>
      <fill>
        <patternFill patternType="solid">
          <fgColor rgb="FFFF0000"/>
          <bgColor rgb="FFFF0000"/>
        </patternFill>
      </fill>
    </dxf>
    <dxf>
      <font>
        <color rgb="FF000000"/>
      </font>
      <fill>
        <patternFill patternType="solid">
          <fgColor rgb="FFFF9900"/>
          <bgColor rgb="FFFF9900"/>
        </patternFill>
      </fill>
    </dxf>
    <dxf>
      <fill>
        <patternFill patternType="solid">
          <fgColor rgb="FFFFFF00"/>
          <bgColor rgb="FFFFFF00"/>
        </patternFill>
      </fill>
    </dxf>
    <dxf>
      <fill>
        <patternFill patternType="solid">
          <fgColor rgb="FF32E50E"/>
          <bgColor rgb="FF32E50E"/>
        </patternFill>
      </fill>
    </dxf>
    <dxf>
      <fill>
        <patternFill patternType="solid">
          <fgColor rgb="FFB7B7B7"/>
          <bgColor rgb="FFB7B7B7"/>
        </patternFill>
      </fill>
    </dxf>
    <dxf>
      <fill>
        <patternFill patternType="solid">
          <fgColor rgb="FFB7B7B7"/>
          <bgColor rgb="FFB7B7B7"/>
        </patternFill>
      </fill>
    </dxf>
    <dxf>
      <fill>
        <patternFill patternType="solid">
          <fgColor rgb="FFFFFFFF"/>
          <bgColor rgb="FFFFFFFF"/>
        </patternFill>
      </fill>
    </dxf>
    <dxf>
      <fill>
        <patternFill patternType="solid">
          <fgColor rgb="FFB7B7B7"/>
          <bgColor rgb="FFB7B7B7"/>
        </patternFill>
      </fill>
    </dxf>
    <dxf>
      <fill>
        <patternFill patternType="solid">
          <fgColor rgb="FF00FF00"/>
          <bgColor rgb="FF00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514350</xdr:colOff>
      <xdr:row>31</xdr:row>
      <xdr:rowOff>114300</xdr:rowOff>
    </xdr:from>
    <xdr:ext cx="7810500" cy="3343275"/>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371475" cy="1905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actions-for-educational-and-childcare-settings-to-prepare-for-wider-opening-from-1-june-2020?utm_source=3daf3f8c-87d9-4a78-90ec-6196e4a070e5&amp;utm_medium=email&amp;utm_campaign=govuk-notifications&amp;utm_content=immediate" TargetMode="External"/><Relationship Id="rId4" Type="http://schemas.openxmlformats.org/officeDocument/2006/relationships/hyperlink" Target="https://www.gov.uk/government/publications/managing-school-premises-during-the-coronavirus-outbreak/managing-school-premises-which-are-partially-open-during-the-coronavirus-outbreak" TargetMode="External"/><Relationship Id="rId5" Type="http://schemas.openxmlformats.org/officeDocument/2006/relationships/drawing" Target="../drawings/drawing1.xml"/><Relationship Id="rId6" Type="http://schemas.openxmlformats.org/officeDocument/2006/relationships/vmlDrawing" Target="../drawings/vmlDrawing1.vml"/><Relationship Id="rId7" Type="http://schemas.openxmlformats.org/officeDocument/2006/relationships/comments" Target="../comments1.xml"/><Relationship Id="rId1" Type="http://schemas.openxmlformats.org/officeDocument/2006/relationships/hyperlink" Target="https://www.gov.uk/government/publications/actions-for-educational-and-childcare-settings-to-prepare-for-wider-opening-from-1-june-2020?utm_source=3daf3f8c-87d9-4a78-90ec-6196e4a070e5&amp;utm_medium=email&amp;utm_campaign=govuk-notifications&amp;utm_content=immediate" TargetMode="External"/><Relationship Id="rId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pageSetUpPr fitToPage="1"/>
  </sheetPr>
  <dimension ref="A1:AU34"/>
  <sheetViews>
    <sheetView showGridLines="0" tabSelected="1" topLeftCell="A20" workbookViewId="0">
      <selection activeCell="U20" sqref="U20:Z20"/>
    </sheetView>
  </sheetViews>
  <sheetFormatPr baseColWidth="10" defaultColWidth="14.33203125" defaultRowHeight="15.75" customHeight="1" x14ac:dyDescent="0"/>
  <cols>
    <col min="1" max="1" width="5.6640625" customWidth="1"/>
    <col min="3" max="3" width="9.83203125" customWidth="1"/>
    <col min="4" max="4" width="6.6640625" customWidth="1"/>
    <col min="5" max="12" width="4.83203125" customWidth="1"/>
    <col min="13" max="13" width="5.6640625" customWidth="1"/>
    <col min="14" max="16" width="4.83203125" customWidth="1"/>
    <col min="17" max="17" width="8.33203125" customWidth="1"/>
    <col min="18" max="19" width="4.83203125" customWidth="1"/>
    <col min="20" max="20" width="24.1640625" customWidth="1"/>
    <col min="21" max="28" width="4.83203125" customWidth="1"/>
    <col min="29" max="29" width="7.6640625" customWidth="1"/>
  </cols>
  <sheetData>
    <row r="1" spans="1:47" ht="30.75" customHeight="1">
      <c r="A1" s="7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2"/>
      <c r="AE1" s="2"/>
      <c r="AF1" s="2"/>
      <c r="AG1" s="2"/>
      <c r="AH1" s="2"/>
      <c r="AI1" s="2"/>
      <c r="AJ1" s="2"/>
      <c r="AK1" s="2"/>
      <c r="AL1" s="2"/>
      <c r="AM1" s="2"/>
      <c r="AN1" s="2"/>
      <c r="AO1" s="2"/>
      <c r="AP1" s="2"/>
      <c r="AQ1" s="2"/>
      <c r="AR1" s="2"/>
      <c r="AS1" s="2"/>
      <c r="AT1" s="2"/>
      <c r="AU1" s="2"/>
    </row>
    <row r="2" spans="1:47" ht="46" customHeight="1">
      <c r="A2" s="73" t="s">
        <v>2</v>
      </c>
      <c r="B2" s="72"/>
      <c r="C2" s="72"/>
      <c r="D2" s="72"/>
      <c r="E2" s="72"/>
      <c r="F2" s="72"/>
      <c r="G2" s="72"/>
      <c r="H2" s="72"/>
      <c r="I2" s="72"/>
      <c r="J2" s="72"/>
      <c r="K2" s="72"/>
      <c r="L2" s="72"/>
      <c r="M2" s="72"/>
      <c r="N2" s="72"/>
      <c r="O2" s="72"/>
      <c r="P2" s="72"/>
      <c r="Q2" s="72"/>
      <c r="R2" s="72"/>
      <c r="S2" s="72"/>
      <c r="T2" s="72"/>
      <c r="U2" s="72"/>
      <c r="V2" s="72"/>
      <c r="W2" s="72"/>
      <c r="X2" s="2"/>
      <c r="Y2" s="2"/>
      <c r="Z2" s="2"/>
      <c r="AA2" s="74" t="s">
        <v>3</v>
      </c>
      <c r="AB2" s="72"/>
      <c r="AC2" s="72"/>
      <c r="AD2" s="2"/>
      <c r="AE2" s="2"/>
      <c r="AF2" s="2"/>
      <c r="AG2" s="2"/>
      <c r="AH2" s="2"/>
      <c r="AI2" s="2"/>
      <c r="AJ2" s="2"/>
      <c r="AK2" s="2"/>
      <c r="AL2" s="2"/>
      <c r="AM2" s="2"/>
      <c r="AN2" s="2"/>
      <c r="AO2" s="2"/>
      <c r="AP2" s="2"/>
      <c r="AQ2" s="2"/>
      <c r="AR2" s="2"/>
      <c r="AS2" s="2"/>
      <c r="AT2" s="2"/>
      <c r="AU2" s="2"/>
    </row>
    <row r="3" spans="1:47" ht="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47" ht="13">
      <c r="A4" s="4"/>
      <c r="B4" s="6" t="s">
        <v>4</v>
      </c>
      <c r="C4" s="75" t="s">
        <v>247</v>
      </c>
      <c r="D4" s="76"/>
      <c r="E4" s="76"/>
      <c r="F4" s="76"/>
      <c r="G4" s="76"/>
      <c r="H4" s="76"/>
      <c r="I4" s="76"/>
      <c r="J4" s="76"/>
      <c r="K4" s="76"/>
      <c r="L4" s="76"/>
      <c r="M4" s="76"/>
      <c r="N4" s="76"/>
      <c r="O4" s="76"/>
      <c r="P4" s="76"/>
      <c r="Q4" s="77"/>
      <c r="R4" s="72"/>
      <c r="S4" s="72"/>
      <c r="T4" s="7"/>
      <c r="U4" s="80" t="s">
        <v>6</v>
      </c>
      <c r="V4" s="76"/>
      <c r="W4" s="79"/>
      <c r="X4" s="78">
        <v>53</v>
      </c>
      <c r="Y4" s="76"/>
      <c r="Z4" s="76"/>
      <c r="AA4" s="79"/>
      <c r="AB4" s="3"/>
      <c r="AC4" s="3"/>
    </row>
    <row r="5" spans="1:47" ht="13">
      <c r="A5" s="4"/>
      <c r="B5" s="6" t="s">
        <v>7</v>
      </c>
      <c r="C5" s="75" t="s">
        <v>8</v>
      </c>
      <c r="D5" s="76"/>
      <c r="E5" s="76"/>
      <c r="F5" s="76"/>
      <c r="G5" s="76"/>
      <c r="H5" s="76"/>
      <c r="I5" s="76"/>
      <c r="J5" s="76"/>
      <c r="K5" s="76"/>
      <c r="L5" s="76"/>
      <c r="M5" s="76"/>
      <c r="N5" s="76"/>
      <c r="O5" s="76"/>
      <c r="P5" s="79"/>
      <c r="Q5" s="3"/>
      <c r="R5" s="3"/>
      <c r="S5" s="3"/>
      <c r="T5" s="3"/>
      <c r="U5" s="88" t="s">
        <v>9</v>
      </c>
      <c r="V5" s="79"/>
      <c r="W5" s="89">
        <v>44070</v>
      </c>
      <c r="X5" s="76"/>
      <c r="Y5" s="76"/>
      <c r="Z5" s="76"/>
      <c r="AA5" s="79"/>
      <c r="AB5" s="3"/>
      <c r="AC5" s="3"/>
    </row>
    <row r="6" spans="1:47" ht="13">
      <c r="A6" s="4"/>
      <c r="B6" s="6" t="s">
        <v>10</v>
      </c>
      <c r="C6" s="84" t="s">
        <v>248</v>
      </c>
      <c r="D6" s="76"/>
      <c r="E6" s="76"/>
      <c r="F6" s="76"/>
      <c r="G6" s="76"/>
      <c r="H6" s="76"/>
      <c r="I6" s="76"/>
      <c r="J6" s="76"/>
      <c r="K6" s="76"/>
      <c r="L6" s="76"/>
      <c r="M6" s="76"/>
      <c r="N6" s="76"/>
      <c r="O6" s="76"/>
      <c r="P6" s="79"/>
      <c r="Q6" s="3"/>
      <c r="R6" s="3"/>
      <c r="S6" s="3"/>
      <c r="T6" s="3"/>
      <c r="U6" s="6" t="s">
        <v>11</v>
      </c>
      <c r="V6" s="6"/>
      <c r="W6" s="88"/>
      <c r="X6" s="76"/>
      <c r="Y6" s="76"/>
      <c r="Z6" s="76"/>
      <c r="AA6" s="79"/>
      <c r="AB6" s="3"/>
      <c r="AC6" s="3"/>
    </row>
    <row r="7" spans="1:47" ht="13">
      <c r="A7" s="4"/>
      <c r="B7" s="6" t="s">
        <v>12</v>
      </c>
      <c r="C7" s="84"/>
      <c r="D7" s="76"/>
      <c r="E7" s="76"/>
      <c r="F7" s="76"/>
      <c r="G7" s="76"/>
      <c r="H7" s="76"/>
      <c r="I7" s="76"/>
      <c r="J7" s="76"/>
      <c r="K7" s="76"/>
      <c r="L7" s="76"/>
      <c r="M7" s="76"/>
      <c r="N7" s="76"/>
      <c r="O7" s="76"/>
      <c r="P7" s="79"/>
      <c r="Q7" s="3"/>
      <c r="R7" s="3"/>
      <c r="S7" s="3"/>
      <c r="T7" s="3"/>
      <c r="U7" s="6" t="s">
        <v>13</v>
      </c>
      <c r="V7" s="6"/>
      <c r="W7" s="88" t="s">
        <v>14</v>
      </c>
      <c r="X7" s="76"/>
      <c r="Y7" s="76"/>
      <c r="Z7" s="76"/>
      <c r="AA7" s="79"/>
      <c r="AB7" s="3"/>
      <c r="AC7" s="3"/>
    </row>
    <row r="8" spans="1:47" ht="13">
      <c r="A8" s="4"/>
      <c r="B8" s="6" t="s">
        <v>15</v>
      </c>
      <c r="C8" s="85" t="s">
        <v>16</v>
      </c>
      <c r="D8" s="76"/>
      <c r="E8" s="76"/>
      <c r="F8" s="76"/>
      <c r="G8" s="76"/>
      <c r="H8" s="76"/>
      <c r="I8" s="76"/>
      <c r="J8" s="76"/>
      <c r="K8" s="76"/>
      <c r="L8" s="76"/>
      <c r="M8" s="76"/>
      <c r="N8" s="76"/>
      <c r="O8" s="76"/>
      <c r="P8" s="76"/>
      <c r="Q8" s="76"/>
      <c r="R8" s="76"/>
      <c r="S8" s="79"/>
      <c r="T8" s="8"/>
      <c r="U8" s="9" t="s">
        <v>17</v>
      </c>
      <c r="V8" s="6"/>
      <c r="W8" s="6"/>
      <c r="X8" s="84"/>
      <c r="Y8" s="76"/>
      <c r="Z8" s="76"/>
      <c r="AA8" s="79"/>
      <c r="AB8" s="3"/>
      <c r="AC8" s="3"/>
    </row>
    <row r="9" spans="1:47" ht="3.75" customHeight="1">
      <c r="A9" s="3"/>
      <c r="B9" s="10"/>
      <c r="C9" s="3"/>
      <c r="D9" s="3"/>
      <c r="E9" s="3"/>
      <c r="F9" s="3"/>
      <c r="G9" s="3"/>
      <c r="H9" s="3"/>
      <c r="I9" s="3"/>
      <c r="J9" s="3"/>
      <c r="K9" s="3"/>
      <c r="L9" s="3"/>
      <c r="M9" s="3"/>
      <c r="N9" s="3"/>
      <c r="O9" s="3"/>
      <c r="P9" s="3"/>
      <c r="Q9" s="3"/>
      <c r="R9" s="3"/>
      <c r="S9" s="3"/>
      <c r="T9" s="3"/>
      <c r="U9" s="3"/>
      <c r="V9" s="3"/>
      <c r="W9" s="3"/>
      <c r="X9" s="3"/>
      <c r="Y9" s="3"/>
      <c r="Z9" s="3"/>
      <c r="AA9" s="3"/>
      <c r="AB9" s="3"/>
      <c r="AC9" s="3"/>
    </row>
    <row r="10" spans="1:47" ht="22">
      <c r="A10" s="3"/>
      <c r="B10" s="11" t="s">
        <v>18</v>
      </c>
      <c r="C10" s="86" t="s">
        <v>19</v>
      </c>
      <c r="D10" s="72"/>
      <c r="E10" s="72"/>
      <c r="F10" s="72"/>
      <c r="G10" s="72"/>
      <c r="H10" s="72"/>
      <c r="I10" s="72"/>
      <c r="J10" s="72"/>
      <c r="K10" s="72"/>
      <c r="L10" s="72"/>
      <c r="M10" s="72"/>
      <c r="N10" s="72"/>
      <c r="O10" s="72"/>
      <c r="P10" s="72"/>
      <c r="Q10" s="72"/>
      <c r="R10" s="72"/>
      <c r="S10" s="72"/>
      <c r="T10" s="72"/>
      <c r="U10" s="72"/>
      <c r="V10" s="72"/>
      <c r="W10" s="72"/>
      <c r="X10" s="72"/>
      <c r="Y10" s="72"/>
      <c r="Z10" s="72"/>
      <c r="AA10" s="72"/>
      <c r="AB10" s="3"/>
      <c r="AC10" s="3"/>
    </row>
    <row r="11" spans="1:47" ht="3.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47" ht="12">
      <c r="A12" s="12"/>
      <c r="B12" s="87" t="s">
        <v>20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9"/>
      <c r="AC12" s="13"/>
      <c r="AD12" s="14"/>
    </row>
    <row r="13" spans="1:47" ht="12">
      <c r="A13" s="96" t="s">
        <v>21</v>
      </c>
      <c r="B13" s="82" t="s">
        <v>22</v>
      </c>
      <c r="C13" s="98" t="s">
        <v>23</v>
      </c>
      <c r="D13" s="91"/>
      <c r="E13" s="90" t="s">
        <v>24</v>
      </c>
      <c r="F13" s="91"/>
      <c r="G13" s="91"/>
      <c r="H13" s="91"/>
      <c r="I13" s="91"/>
      <c r="J13" s="91"/>
      <c r="K13" s="91"/>
      <c r="L13" s="91"/>
      <c r="M13" s="91"/>
      <c r="N13" s="92"/>
      <c r="O13" s="81" t="s">
        <v>25</v>
      </c>
      <c r="P13" s="76"/>
      <c r="Q13" s="79"/>
      <c r="R13" s="81" t="s">
        <v>26</v>
      </c>
      <c r="S13" s="79"/>
      <c r="T13" s="82" t="s">
        <v>27</v>
      </c>
      <c r="U13" s="98" t="s">
        <v>28</v>
      </c>
      <c r="V13" s="91"/>
      <c r="W13" s="91"/>
      <c r="X13" s="91"/>
      <c r="Y13" s="91"/>
      <c r="Z13" s="92"/>
      <c r="AA13" s="81" t="s">
        <v>29</v>
      </c>
      <c r="AB13" s="76"/>
      <c r="AC13" s="79"/>
      <c r="AD13" s="14"/>
    </row>
    <row r="14" spans="1:47" ht="12">
      <c r="A14" s="83"/>
      <c r="B14" s="83"/>
      <c r="C14" s="93"/>
      <c r="D14" s="94"/>
      <c r="E14" s="93"/>
      <c r="F14" s="94"/>
      <c r="G14" s="94"/>
      <c r="H14" s="94"/>
      <c r="I14" s="94"/>
      <c r="J14" s="94"/>
      <c r="K14" s="94"/>
      <c r="L14" s="94"/>
      <c r="M14" s="94"/>
      <c r="N14" s="95"/>
      <c r="O14" s="17" t="s">
        <v>38</v>
      </c>
      <c r="P14" s="17" t="s">
        <v>40</v>
      </c>
      <c r="Q14" s="17" t="s">
        <v>41</v>
      </c>
      <c r="R14" s="19" t="s">
        <v>42</v>
      </c>
      <c r="S14" s="19" t="s">
        <v>47</v>
      </c>
      <c r="T14" s="83"/>
      <c r="U14" s="93"/>
      <c r="V14" s="94"/>
      <c r="W14" s="94"/>
      <c r="X14" s="94"/>
      <c r="Y14" s="94"/>
      <c r="Z14" s="95"/>
      <c r="AA14" s="17" t="s">
        <v>38</v>
      </c>
      <c r="AB14" s="17" t="s">
        <v>40</v>
      </c>
      <c r="AC14" s="17" t="s">
        <v>48</v>
      </c>
      <c r="AD14" s="21"/>
    </row>
    <row r="15" spans="1:47" ht="409">
      <c r="A15" s="23">
        <v>1</v>
      </c>
      <c r="B15" s="27" t="s">
        <v>50</v>
      </c>
      <c r="C15" s="97" t="s">
        <v>61</v>
      </c>
      <c r="D15" s="79"/>
      <c r="E15" s="67" t="s">
        <v>266</v>
      </c>
      <c r="F15" s="68"/>
      <c r="G15" s="68"/>
      <c r="H15" s="68"/>
      <c r="I15" s="68"/>
      <c r="J15" s="68"/>
      <c r="K15" s="68"/>
      <c r="L15" s="68"/>
      <c r="M15" s="68"/>
      <c r="N15" s="69"/>
      <c r="O15" s="64">
        <v>1</v>
      </c>
      <c r="P15" s="64">
        <v>2</v>
      </c>
      <c r="Q15" s="65" t="str">
        <f>IF('Sheet 2'!W2&gt;=17,"Critical Risk",IF('Sheet 2'!W2&gt;=11,"High Risk",IF('Sheet 2'!W2&gt;=5,"Medium Risk",IF('Sheet 2'!W2&gt;=1,"Low Risk"))))</f>
        <v>Low Risk</v>
      </c>
      <c r="R15" s="64" t="s">
        <v>246</v>
      </c>
      <c r="S15" s="64" t="str">
        <f>IF(OR('Sheet 2'!W2&gt;=5),"N","")</f>
        <v/>
      </c>
      <c r="T15" s="66" t="s">
        <v>262</v>
      </c>
      <c r="U15" s="105" t="s">
        <v>278</v>
      </c>
      <c r="V15" s="106"/>
      <c r="W15" s="106"/>
      <c r="X15" s="106"/>
      <c r="Y15" s="106"/>
      <c r="Z15" s="107"/>
      <c r="AA15" s="34">
        <v>1</v>
      </c>
      <c r="AB15" s="34">
        <v>4</v>
      </c>
      <c r="AC15" s="35" t="str">
        <f>IF('Sheet 2'!Y2&gt;=17,"Critical Risk",IF('Sheet 2'!Y2&gt;=11,"High Risk",IF('Sheet 2'!Y2&gt;=5,"Medium Risk",IF('Sheet 2'!Y2&gt;=1,"Low Risk"))))</f>
        <v>Low Risk</v>
      </c>
    </row>
    <row r="16" spans="1:47" ht="135">
      <c r="A16" s="23">
        <v>2</v>
      </c>
      <c r="B16" s="37" t="s">
        <v>87</v>
      </c>
      <c r="C16" s="97" t="s">
        <v>88</v>
      </c>
      <c r="D16" s="79"/>
      <c r="E16" s="67" t="s">
        <v>267</v>
      </c>
      <c r="F16" s="68"/>
      <c r="G16" s="68"/>
      <c r="H16" s="68"/>
      <c r="I16" s="68"/>
      <c r="J16" s="68"/>
      <c r="K16" s="68"/>
      <c r="L16" s="68"/>
      <c r="M16" s="68"/>
      <c r="N16" s="69"/>
      <c r="O16" s="64">
        <v>1</v>
      </c>
      <c r="P16" s="64">
        <v>2</v>
      </c>
      <c r="Q16" s="65" t="str">
        <f>IF('Sheet 2'!W3&gt;=17,"Critical Risk",IF('Sheet 2'!W3&gt;=11,"High Risk",IF('Sheet 2'!W3&gt;=5,"Medium Risk",IF('Sheet 2'!W3&gt;=1,"Low Risk"))))</f>
        <v>Low Risk</v>
      </c>
      <c r="R16" s="64" t="str">
        <f>IF(AND('Sheet 2'!W3&gt;=1,'Sheet 2'!W3&lt;=4),"Y","")</f>
        <v>Y</v>
      </c>
      <c r="S16" s="64" t="str">
        <f>IF(OR('Sheet 2'!W3&gt;=5),"N","")</f>
        <v/>
      </c>
      <c r="T16" s="66" t="s">
        <v>263</v>
      </c>
      <c r="U16" s="105" t="s">
        <v>264</v>
      </c>
      <c r="V16" s="103"/>
      <c r="W16" s="103"/>
      <c r="X16" s="103"/>
      <c r="Y16" s="103"/>
      <c r="Z16" s="104"/>
      <c r="AA16" s="34">
        <v>1</v>
      </c>
      <c r="AB16" s="34">
        <v>2</v>
      </c>
      <c r="AC16" s="35" t="str">
        <f>IF('Sheet 2'!Y3&gt;=17,"Critical Risk",IF('Sheet 2'!Y3&gt;=11,"High Risk",IF('Sheet 2'!Y3&gt;=5,"Medium Risk",IF('Sheet 2'!Y3&gt;=1,"Low Risk"))))</f>
        <v>Low Risk</v>
      </c>
    </row>
    <row r="17" spans="1:29" ht="180">
      <c r="A17" s="23">
        <v>3</v>
      </c>
      <c r="B17" s="39" t="s">
        <v>96</v>
      </c>
      <c r="C17" s="97" t="s">
        <v>103</v>
      </c>
      <c r="D17" s="79"/>
      <c r="E17" s="67" t="s">
        <v>268</v>
      </c>
      <c r="F17" s="68"/>
      <c r="G17" s="68"/>
      <c r="H17" s="68"/>
      <c r="I17" s="68"/>
      <c r="J17" s="68"/>
      <c r="K17" s="68"/>
      <c r="L17" s="68"/>
      <c r="M17" s="68"/>
      <c r="N17" s="69"/>
      <c r="O17" s="64">
        <v>2</v>
      </c>
      <c r="P17" s="64">
        <v>2</v>
      </c>
      <c r="Q17" s="65" t="str">
        <f>IF('Sheet 2'!W4&gt;=17,"Critical Risk",IF('Sheet 2'!W4&gt;=11,"High Risk",IF('Sheet 2'!W4&gt;=5,"Medium Risk",IF('Sheet 2'!W4&gt;=1,"Low Risk"))))</f>
        <v>Low Risk</v>
      </c>
      <c r="R17" s="64" t="str">
        <f>IF(AND('Sheet 2'!W4&gt;=1,'Sheet 2'!W4&lt;=4),"Y","")</f>
        <v>Y</v>
      </c>
      <c r="S17" s="64" t="str">
        <f>IF(OR('Sheet 2'!W4&gt;=5),"N","")</f>
        <v/>
      </c>
      <c r="T17" s="66" t="s">
        <v>265</v>
      </c>
      <c r="U17" s="105" t="s">
        <v>269</v>
      </c>
      <c r="V17" s="103"/>
      <c r="W17" s="103"/>
      <c r="X17" s="103"/>
      <c r="Y17" s="103"/>
      <c r="Z17" s="104"/>
      <c r="AA17" s="34">
        <v>2</v>
      </c>
      <c r="AB17" s="34">
        <v>2</v>
      </c>
      <c r="AC17" s="35" t="str">
        <f>IF('Sheet 2'!Y4&gt;=17,"Critical Risk",IF('Sheet 2'!Y4&gt;=11,"High Risk",IF('Sheet 2'!Y4&gt;=5,"Medium Risk",IF('Sheet 2'!Y4&gt;=1,"Low Risk"))))</f>
        <v>Low Risk</v>
      </c>
    </row>
    <row r="18" spans="1:29" ht="409">
      <c r="A18" s="23">
        <v>4</v>
      </c>
      <c r="B18" s="39" t="s">
        <v>154</v>
      </c>
      <c r="C18" s="97" t="s">
        <v>61</v>
      </c>
      <c r="D18" s="79"/>
      <c r="E18" s="67" t="s">
        <v>270</v>
      </c>
      <c r="F18" s="68"/>
      <c r="G18" s="68"/>
      <c r="H18" s="68"/>
      <c r="I18" s="68"/>
      <c r="J18" s="68"/>
      <c r="K18" s="68"/>
      <c r="L18" s="68"/>
      <c r="M18" s="68"/>
      <c r="N18" s="69"/>
      <c r="O18" s="64">
        <v>2</v>
      </c>
      <c r="P18" s="64">
        <v>3</v>
      </c>
      <c r="Q18" s="65" t="s">
        <v>251</v>
      </c>
      <c r="R18" s="64" t="s">
        <v>252</v>
      </c>
      <c r="S18" s="64"/>
      <c r="T18" s="66" t="s">
        <v>279</v>
      </c>
      <c r="U18" s="105" t="s">
        <v>271</v>
      </c>
      <c r="V18" s="103"/>
      <c r="W18" s="103"/>
      <c r="X18" s="103"/>
      <c r="Y18" s="103"/>
      <c r="Z18" s="104"/>
      <c r="AA18" s="34">
        <v>2</v>
      </c>
      <c r="AB18" s="34">
        <v>1</v>
      </c>
      <c r="AC18" s="35" t="str">
        <f>IF('Sheet 2'!Y5&gt;=17,"Critical Risk",IF('Sheet 2'!Y5&gt;=11,"High Risk",IF('Sheet 2'!Y5&gt;=5,"Medium Risk",IF('Sheet 2'!Y5&gt;=1,"Low Risk"))))</f>
        <v>Low Risk</v>
      </c>
    </row>
    <row r="19" spans="1:29" ht="409">
      <c r="A19" s="23">
        <v>5</v>
      </c>
      <c r="B19" s="39" t="s">
        <v>161</v>
      </c>
      <c r="C19" s="97" t="s">
        <v>61</v>
      </c>
      <c r="D19" s="79"/>
      <c r="E19" s="70" t="s">
        <v>280</v>
      </c>
      <c r="F19" s="68"/>
      <c r="G19" s="68"/>
      <c r="H19" s="68"/>
      <c r="I19" s="68"/>
      <c r="J19" s="68"/>
      <c r="K19" s="68"/>
      <c r="L19" s="68"/>
      <c r="M19" s="68"/>
      <c r="N19" s="69"/>
      <c r="O19" s="64">
        <v>3</v>
      </c>
      <c r="P19" s="64">
        <v>3</v>
      </c>
      <c r="Q19" s="65" t="s">
        <v>251</v>
      </c>
      <c r="R19" s="64" t="s">
        <v>252</v>
      </c>
      <c r="S19" s="64"/>
      <c r="T19" s="66" t="s">
        <v>228</v>
      </c>
      <c r="U19" s="102" t="s">
        <v>272</v>
      </c>
      <c r="V19" s="103"/>
      <c r="W19" s="103"/>
      <c r="X19" s="103"/>
      <c r="Y19" s="103"/>
      <c r="Z19" s="104"/>
      <c r="AA19" s="34">
        <v>1</v>
      </c>
      <c r="AB19" s="34">
        <v>2</v>
      </c>
      <c r="AC19" s="35" t="str">
        <f>IF('Sheet 2'!Y6&gt;=17,"Critical Risk",IF('Sheet 2'!Y6&gt;=11,"High Risk",IF('Sheet 2'!Y6&gt;=5,"Medium Risk",IF('Sheet 2'!Y6&gt;=1,"Low Risk"))))</f>
        <v>Low Risk</v>
      </c>
    </row>
    <row r="20" spans="1:29" ht="409">
      <c r="A20" s="23">
        <v>6</v>
      </c>
      <c r="B20" s="39" t="s">
        <v>229</v>
      </c>
      <c r="C20" s="97" t="s">
        <v>230</v>
      </c>
      <c r="D20" s="79"/>
      <c r="E20" s="99" t="s">
        <v>253</v>
      </c>
      <c r="F20" s="68"/>
      <c r="G20" s="68"/>
      <c r="H20" s="68"/>
      <c r="I20" s="68"/>
      <c r="J20" s="68"/>
      <c r="K20" s="68"/>
      <c r="L20" s="68"/>
      <c r="M20" s="68"/>
      <c r="N20" s="69"/>
      <c r="O20" s="64">
        <v>3</v>
      </c>
      <c r="P20" s="64">
        <v>3</v>
      </c>
      <c r="Q20" s="65" t="s">
        <v>251</v>
      </c>
      <c r="R20" s="64" t="s">
        <v>252</v>
      </c>
      <c r="S20" s="64"/>
      <c r="T20" s="66" t="s">
        <v>231</v>
      </c>
      <c r="U20" s="102" t="s">
        <v>287</v>
      </c>
      <c r="V20" s="103"/>
      <c r="W20" s="103"/>
      <c r="X20" s="103"/>
      <c r="Y20" s="103"/>
      <c r="Z20" s="104"/>
      <c r="AA20" s="34">
        <v>2</v>
      </c>
      <c r="AB20" s="34">
        <v>2</v>
      </c>
      <c r="AC20" s="35" t="str">
        <f>IF('Sheet 2'!Y7&gt;=17,"Critical Risk",IF('Sheet 2'!Y7&gt;=11,"High Risk",IF('Sheet 2'!Y7&gt;=5,"Medium Risk",IF('Sheet 2'!Y7&gt;=1,"Low Risk"))))</f>
        <v>Low Risk</v>
      </c>
    </row>
    <row r="21" spans="1:29" ht="390">
      <c r="A21" s="23">
        <v>7</v>
      </c>
      <c r="B21" s="39" t="s">
        <v>232</v>
      </c>
      <c r="C21" s="97" t="s">
        <v>233</v>
      </c>
      <c r="D21" s="79"/>
      <c r="E21" s="100" t="s">
        <v>281</v>
      </c>
      <c r="F21" s="68"/>
      <c r="G21" s="68"/>
      <c r="H21" s="68"/>
      <c r="I21" s="68"/>
      <c r="J21" s="68"/>
      <c r="K21" s="68"/>
      <c r="L21" s="68"/>
      <c r="M21" s="68"/>
      <c r="N21" s="69"/>
      <c r="O21" s="64">
        <v>2</v>
      </c>
      <c r="P21" s="64">
        <v>3</v>
      </c>
      <c r="Q21" s="65" t="s">
        <v>251</v>
      </c>
      <c r="R21" s="64" t="s">
        <v>252</v>
      </c>
      <c r="S21" s="64"/>
      <c r="T21" s="66" t="s">
        <v>234</v>
      </c>
      <c r="U21" s="105" t="s">
        <v>282</v>
      </c>
      <c r="V21" s="103"/>
      <c r="W21" s="103"/>
      <c r="X21" s="103"/>
      <c r="Y21" s="103"/>
      <c r="Z21" s="104"/>
      <c r="AA21" s="34">
        <v>2</v>
      </c>
      <c r="AB21" s="34">
        <v>2</v>
      </c>
      <c r="AC21" s="35" t="s">
        <v>251</v>
      </c>
    </row>
    <row r="22" spans="1:29" ht="409">
      <c r="A22" s="23">
        <v>8</v>
      </c>
      <c r="B22" s="59" t="s">
        <v>235</v>
      </c>
      <c r="C22" s="97" t="s">
        <v>230</v>
      </c>
      <c r="D22" s="79"/>
      <c r="E22" s="70" t="s">
        <v>273</v>
      </c>
      <c r="F22" s="68"/>
      <c r="G22" s="68"/>
      <c r="H22" s="68"/>
      <c r="I22" s="68"/>
      <c r="J22" s="68"/>
      <c r="K22" s="68"/>
      <c r="L22" s="68"/>
      <c r="M22" s="68"/>
      <c r="N22" s="69"/>
      <c r="O22" s="64">
        <v>2</v>
      </c>
      <c r="P22" s="64">
        <v>3</v>
      </c>
      <c r="Q22" s="65" t="s">
        <v>251</v>
      </c>
      <c r="R22" s="64" t="s">
        <v>252</v>
      </c>
      <c r="S22" s="64"/>
      <c r="T22" s="66" t="s">
        <v>283</v>
      </c>
      <c r="U22" s="105" t="s">
        <v>254</v>
      </c>
      <c r="V22" s="103"/>
      <c r="W22" s="103"/>
      <c r="X22" s="103"/>
      <c r="Y22" s="103"/>
      <c r="Z22" s="104"/>
      <c r="AA22" s="34">
        <v>1</v>
      </c>
      <c r="AB22" s="34">
        <v>2</v>
      </c>
      <c r="AC22" s="35" t="str">
        <f>IF('Sheet 2'!Y9&gt;=17,"Critical Risk",IF('Sheet 2'!Y9&gt;=11,"High Risk",IF('Sheet 2'!Y9&gt;=5,"Medium Risk",IF('Sheet 2'!Y9&gt;=1,"Low Risk"))))</f>
        <v>Low Risk</v>
      </c>
    </row>
    <row r="23" spans="1:29" ht="75">
      <c r="A23" s="23">
        <v>9</v>
      </c>
      <c r="B23" s="60" t="s">
        <v>236</v>
      </c>
      <c r="C23" s="97" t="s">
        <v>230</v>
      </c>
      <c r="D23" s="79"/>
      <c r="E23" s="100" t="s">
        <v>284</v>
      </c>
      <c r="F23" s="68"/>
      <c r="G23" s="68"/>
      <c r="H23" s="68"/>
      <c r="I23" s="68"/>
      <c r="J23" s="68"/>
      <c r="K23" s="68"/>
      <c r="L23" s="68"/>
      <c r="M23" s="68"/>
      <c r="N23" s="69"/>
      <c r="O23" s="64">
        <v>2</v>
      </c>
      <c r="P23" s="64">
        <v>3</v>
      </c>
      <c r="Q23" s="65" t="s">
        <v>260</v>
      </c>
      <c r="R23" s="64" t="s">
        <v>252</v>
      </c>
      <c r="S23" s="64"/>
      <c r="T23" s="66" t="s">
        <v>237</v>
      </c>
      <c r="U23" s="102" t="s">
        <v>274</v>
      </c>
      <c r="V23" s="103"/>
      <c r="W23" s="103"/>
      <c r="X23" s="103"/>
      <c r="Y23" s="103"/>
      <c r="Z23" s="104"/>
      <c r="AA23" s="34">
        <v>0</v>
      </c>
      <c r="AB23" s="34">
        <v>0</v>
      </c>
      <c r="AC23" s="35" t="b">
        <f>IF('Sheet 2'!Y10&gt;=17,"Critical Risk",IF('Sheet 2'!Y10&gt;=11,"High Risk",IF('Sheet 2'!Y10&gt;=5,"Medium Risk",IF('Sheet 2'!Y10&gt;=1,"Low Risk"))))</f>
        <v>0</v>
      </c>
    </row>
    <row r="24" spans="1:29" ht="409">
      <c r="A24" s="23">
        <v>10</v>
      </c>
      <c r="B24" s="39" t="s">
        <v>238</v>
      </c>
      <c r="C24" s="97" t="s">
        <v>230</v>
      </c>
      <c r="D24" s="79"/>
      <c r="E24" s="100" t="s">
        <v>255</v>
      </c>
      <c r="F24" s="68"/>
      <c r="G24" s="68"/>
      <c r="H24" s="68"/>
      <c r="I24" s="68"/>
      <c r="J24" s="68"/>
      <c r="K24" s="68"/>
      <c r="L24" s="68"/>
      <c r="M24" s="68"/>
      <c r="N24" s="69"/>
      <c r="O24" s="64">
        <v>2</v>
      </c>
      <c r="P24" s="64">
        <v>3</v>
      </c>
      <c r="Q24" s="65" t="s">
        <v>261</v>
      </c>
      <c r="R24" s="64" t="s">
        <v>252</v>
      </c>
      <c r="S24" s="64"/>
      <c r="T24" s="66" t="s">
        <v>285</v>
      </c>
      <c r="U24" s="101" t="s">
        <v>275</v>
      </c>
      <c r="V24" s="68"/>
      <c r="W24" s="68"/>
      <c r="X24" s="68"/>
      <c r="Y24" s="68"/>
      <c r="Z24" s="69"/>
      <c r="AA24" s="34">
        <v>2</v>
      </c>
      <c r="AB24" s="34">
        <v>2</v>
      </c>
      <c r="AC24" s="35" t="str">
        <f>IF('Sheet 2'!Y11&gt;=17,"Critical Risk",IF('Sheet 2'!Y11&gt;=11,"High Risk",IF('Sheet 2'!Y11&gt;=5,"Medium Risk",IF('Sheet 2'!Y11&gt;=1,"Low Risk"))))</f>
        <v>Low Risk</v>
      </c>
    </row>
    <row r="25" spans="1:29" ht="409">
      <c r="A25" s="23">
        <v>11</v>
      </c>
      <c r="B25" s="61" t="s">
        <v>239</v>
      </c>
      <c r="C25" s="97" t="s">
        <v>230</v>
      </c>
      <c r="D25" s="79"/>
      <c r="E25" s="70" t="s">
        <v>256</v>
      </c>
      <c r="F25" s="68"/>
      <c r="G25" s="68"/>
      <c r="H25" s="68"/>
      <c r="I25" s="68"/>
      <c r="J25" s="68"/>
      <c r="K25" s="68"/>
      <c r="L25" s="68"/>
      <c r="M25" s="68"/>
      <c r="N25" s="69"/>
      <c r="O25" s="64">
        <v>2</v>
      </c>
      <c r="P25" s="64">
        <v>3</v>
      </c>
      <c r="Q25" s="65" t="s">
        <v>251</v>
      </c>
      <c r="R25" s="64" t="s">
        <v>252</v>
      </c>
      <c r="S25" s="64"/>
      <c r="T25" s="66" t="s">
        <v>286</v>
      </c>
      <c r="U25" s="101" t="s">
        <v>277</v>
      </c>
      <c r="V25" s="68"/>
      <c r="W25" s="68"/>
      <c r="X25" s="68"/>
      <c r="Y25" s="68"/>
      <c r="Z25" s="69"/>
      <c r="AA25" s="34">
        <v>2</v>
      </c>
      <c r="AB25" s="34">
        <v>2</v>
      </c>
      <c r="AC25" s="35" t="str">
        <f>IF('Sheet 2'!Y12&gt;=17,"Critical Risk",IF('Sheet 2'!Y12&gt;=11,"High Risk",IF('Sheet 2'!Y12&gt;=5,"Medium Risk",IF('Sheet 2'!Y12&gt;=1,"Low Risk"))))</f>
        <v>Low Risk</v>
      </c>
    </row>
    <row r="26" spans="1:29" ht="30">
      <c r="A26" s="23"/>
      <c r="B26" s="62" t="s">
        <v>240</v>
      </c>
      <c r="C26" s="97" t="s">
        <v>241</v>
      </c>
      <c r="D26" s="79"/>
      <c r="E26" s="70" t="s">
        <v>257</v>
      </c>
      <c r="F26" s="68"/>
      <c r="G26" s="68"/>
      <c r="H26" s="68"/>
      <c r="I26" s="68"/>
      <c r="J26" s="68"/>
      <c r="K26" s="68"/>
      <c r="L26" s="68"/>
      <c r="M26" s="68"/>
      <c r="N26" s="69"/>
      <c r="O26" s="64">
        <v>2</v>
      </c>
      <c r="P26" s="64">
        <v>3</v>
      </c>
      <c r="Q26" s="65" t="s">
        <v>251</v>
      </c>
      <c r="R26" s="64" t="s">
        <v>252</v>
      </c>
      <c r="S26" s="64"/>
      <c r="T26" s="66" t="s">
        <v>250</v>
      </c>
      <c r="U26" s="102" t="s">
        <v>276</v>
      </c>
      <c r="V26" s="103"/>
      <c r="W26" s="103"/>
      <c r="X26" s="103"/>
      <c r="Y26" s="103"/>
      <c r="Z26" s="104"/>
      <c r="AA26" s="34">
        <v>1</v>
      </c>
      <c r="AB26" s="34">
        <v>4</v>
      </c>
      <c r="AC26" s="35" t="str">
        <f>IF('Sheet 2'!Y13&gt;=17,"Critical Risk",IF('Sheet 2'!Y13&gt;=11,"High Risk",IF('Sheet 2'!Y13&gt;=5,"Medium Risk",IF('Sheet 2'!Y13&gt;=1,"Low Risk"))))</f>
        <v>Low Risk</v>
      </c>
    </row>
    <row r="27" spans="1:29" ht="30">
      <c r="A27" s="23">
        <v>12</v>
      </c>
      <c r="B27" s="63" t="s">
        <v>194</v>
      </c>
      <c r="C27" s="97" t="s">
        <v>242</v>
      </c>
      <c r="D27" s="79"/>
      <c r="E27" s="70" t="s">
        <v>258</v>
      </c>
      <c r="F27" s="68"/>
      <c r="G27" s="68"/>
      <c r="H27" s="68"/>
      <c r="I27" s="68"/>
      <c r="J27" s="68"/>
      <c r="K27" s="68"/>
      <c r="L27" s="68"/>
      <c r="M27" s="68"/>
      <c r="N27" s="69"/>
      <c r="O27" s="64">
        <v>2</v>
      </c>
      <c r="P27" s="64">
        <v>2</v>
      </c>
      <c r="Q27" s="65" t="str">
        <f>IF('Sheet 2'!W14&gt;=17,"Critical Risk",IF('Sheet 2'!W14&gt;=11,"High Risk",IF('Sheet 2'!W14&gt;=5,"Medium Risk",IF('Sheet 2'!W14&gt;=1,"Low Risk"))))</f>
        <v>Low Risk</v>
      </c>
      <c r="R27" s="64" t="str">
        <f>IF(AND('Sheet 2'!W33&gt;=1,'Sheet 2'!W33&lt;=4),"Y","")</f>
        <v>Y</v>
      </c>
      <c r="S27" s="64" t="str">
        <f>IF(OR('Sheet 2'!W33&gt;=5),"N","")</f>
        <v/>
      </c>
      <c r="T27" s="66" t="s">
        <v>249</v>
      </c>
      <c r="U27" s="101" t="s">
        <v>259</v>
      </c>
      <c r="V27" s="68"/>
      <c r="W27" s="68"/>
      <c r="X27" s="68"/>
      <c r="Y27" s="68"/>
      <c r="Z27" s="69"/>
      <c r="AA27" s="34">
        <v>2</v>
      </c>
      <c r="AB27" s="34">
        <v>2</v>
      </c>
      <c r="AC27" s="35" t="s">
        <v>251</v>
      </c>
    </row>
    <row r="32" spans="1:29" ht="13">
      <c r="U32" s="57" t="s">
        <v>243</v>
      </c>
    </row>
    <row r="33" spans="21:21" ht="13">
      <c r="U33" s="57" t="s">
        <v>244</v>
      </c>
    </row>
    <row r="34" spans="21:21" ht="13">
      <c r="U34" s="57" t="s">
        <v>245</v>
      </c>
    </row>
  </sheetData>
  <mergeCells count="66">
    <mergeCell ref="U25:Z25"/>
    <mergeCell ref="U26:Z26"/>
    <mergeCell ref="U27:Z27"/>
    <mergeCell ref="U13:Z14"/>
    <mergeCell ref="AA13:AC13"/>
    <mergeCell ref="U15:Z15"/>
    <mergeCell ref="U16:Z16"/>
    <mergeCell ref="U17:Z17"/>
    <mergeCell ref="U18:Z18"/>
    <mergeCell ref="U19:Z19"/>
    <mergeCell ref="U20:Z20"/>
    <mergeCell ref="U21:Z21"/>
    <mergeCell ref="U22:Z22"/>
    <mergeCell ref="U23:Z23"/>
    <mergeCell ref="U24:Z24"/>
    <mergeCell ref="C24:D24"/>
    <mergeCell ref="C25:D25"/>
    <mergeCell ref="C26:D26"/>
    <mergeCell ref="C27:D27"/>
    <mergeCell ref="E20:N20"/>
    <mergeCell ref="E21:N21"/>
    <mergeCell ref="E22:N22"/>
    <mergeCell ref="E23:N23"/>
    <mergeCell ref="E24:N24"/>
    <mergeCell ref="E25:N25"/>
    <mergeCell ref="E26:N26"/>
    <mergeCell ref="E27:N27"/>
    <mergeCell ref="A13:A14"/>
    <mergeCell ref="C20:D20"/>
    <mergeCell ref="C21:D21"/>
    <mergeCell ref="C22:D22"/>
    <mergeCell ref="C23:D23"/>
    <mergeCell ref="C18:D18"/>
    <mergeCell ref="C19:D19"/>
    <mergeCell ref="C13:D14"/>
    <mergeCell ref="C15:D15"/>
    <mergeCell ref="C16:D16"/>
    <mergeCell ref="C17:D17"/>
    <mergeCell ref="R13:S13"/>
    <mergeCell ref="T13:T14"/>
    <mergeCell ref="C5:P5"/>
    <mergeCell ref="C6:P6"/>
    <mergeCell ref="C7:P7"/>
    <mergeCell ref="C8:S8"/>
    <mergeCell ref="C10:AA10"/>
    <mergeCell ref="B12:AB12"/>
    <mergeCell ref="U5:V5"/>
    <mergeCell ref="W6:AA6"/>
    <mergeCell ref="W7:AA7"/>
    <mergeCell ref="X8:AA8"/>
    <mergeCell ref="W5:AA5"/>
    <mergeCell ref="E13:N14"/>
    <mergeCell ref="O13:Q13"/>
    <mergeCell ref="B13:B14"/>
    <mergeCell ref="A1:AC1"/>
    <mergeCell ref="A2:W2"/>
    <mergeCell ref="AA2:AC2"/>
    <mergeCell ref="C4:P4"/>
    <mergeCell ref="Q4:S4"/>
    <mergeCell ref="X4:AA4"/>
    <mergeCell ref="U4:W4"/>
    <mergeCell ref="E15:N15"/>
    <mergeCell ref="E16:N16"/>
    <mergeCell ref="E17:N17"/>
    <mergeCell ref="E18:N18"/>
    <mergeCell ref="E19:N19"/>
  </mergeCells>
  <phoneticPr fontId="23" type="noConversion"/>
  <conditionalFormatting sqref="R15:R27">
    <cfRule type="notContainsBlanks" dxfId="18" priority="1">
      <formula>LEN(TRIM(R15))&gt;0</formula>
    </cfRule>
  </conditionalFormatting>
  <conditionalFormatting sqref="AA25:AC25 AA27:AC27">
    <cfRule type="cellIs" dxfId="17" priority="2" operator="equal">
      <formula>"HIGH"</formula>
    </cfRule>
  </conditionalFormatting>
  <conditionalFormatting sqref="AA25:AC25 AA27:AC27">
    <cfRule type="cellIs" dxfId="16" priority="3" operator="equal">
      <formula>"MEDIUM"</formula>
    </cfRule>
  </conditionalFormatting>
  <conditionalFormatting sqref="AA25:AC25 AA27:AC27">
    <cfRule type="cellIs" dxfId="15" priority="4" operator="equal">
      <formula>"LOW"</formula>
    </cfRule>
  </conditionalFormatting>
  <conditionalFormatting sqref="U15:Z27">
    <cfRule type="containsText" dxfId="14" priority="5" operator="containsText" text="Monitor">
      <formula>NOT(ISERROR(SEARCH(("Monitor"),(U15))))</formula>
    </cfRule>
  </conditionalFormatting>
  <conditionalFormatting sqref="U15:Z27">
    <cfRule type="containsBlanks" dxfId="13" priority="6">
      <formula>LEN(TRIM(U15))=0</formula>
    </cfRule>
  </conditionalFormatting>
  <conditionalFormatting sqref="AA15:AB27">
    <cfRule type="expression" dxfId="12" priority="7">
      <formula>R15="Y"</formula>
    </cfRule>
  </conditionalFormatting>
  <conditionalFormatting sqref="AB15:AB27">
    <cfRule type="expression" dxfId="11" priority="8">
      <formula>R15="Y"</formula>
    </cfRule>
  </conditionalFormatting>
  <conditionalFormatting sqref="AC15:AC27">
    <cfRule type="containsText" dxfId="10" priority="9" operator="containsText" text="Low">
      <formula>NOT(ISERROR(SEARCH(("Low"),(AC15))))</formula>
    </cfRule>
  </conditionalFormatting>
  <conditionalFormatting sqref="AC15:AC27">
    <cfRule type="containsText" dxfId="9" priority="10" operator="containsText" text="Medium">
      <formula>NOT(ISERROR(SEARCH(("Medium"),(AC15))))</formula>
    </cfRule>
  </conditionalFormatting>
  <conditionalFormatting sqref="AC15:AC27">
    <cfRule type="containsText" dxfId="8" priority="11" operator="containsText" text="High">
      <formula>NOT(ISERROR(SEARCH(("High"),(AC15))))</formula>
    </cfRule>
  </conditionalFormatting>
  <conditionalFormatting sqref="AC15:AC27">
    <cfRule type="containsText" dxfId="7" priority="12" operator="containsText" text="Critical">
      <formula>NOT(ISERROR(SEARCH(("Critical"),(AC15))))</formula>
    </cfRule>
  </conditionalFormatting>
  <conditionalFormatting sqref="Q15:Q27">
    <cfRule type="containsText" dxfId="6" priority="13" operator="containsText" text="Low">
      <formula>NOT(ISERROR(SEARCH(("Low"),(Q15))))</formula>
    </cfRule>
  </conditionalFormatting>
  <conditionalFormatting sqref="Q15:Q27">
    <cfRule type="containsText" dxfId="5" priority="14" operator="containsText" text="Medium">
      <formula>NOT(ISERROR(SEARCH(("Medium"),(Q15))))</formula>
    </cfRule>
  </conditionalFormatting>
  <conditionalFormatting sqref="Q15:Q27">
    <cfRule type="containsText" dxfId="4" priority="15" operator="containsText" text="High">
      <formula>NOT(ISERROR(SEARCH(("High"),(Q15))))</formula>
    </cfRule>
  </conditionalFormatting>
  <conditionalFormatting sqref="Q15:Q27">
    <cfRule type="containsText" dxfId="3" priority="16" operator="containsText" text="Critical">
      <formula>NOT(ISERROR(SEARCH(("Critical"),(Q15))))</formula>
    </cfRule>
  </conditionalFormatting>
  <conditionalFormatting sqref="AC15:AC27">
    <cfRule type="containsText" dxfId="2" priority="17" operator="containsText" text="FALSE">
      <formula>NOT(ISERROR(SEARCH(("FALSE"),(AC15))))</formula>
    </cfRule>
  </conditionalFormatting>
  <conditionalFormatting sqref="Q15:Q27">
    <cfRule type="containsText" dxfId="1" priority="18" operator="containsText" text="FALSE">
      <formula>NOT(ISERROR(SEARCH(("FALSE"),(Q15))))</formula>
    </cfRule>
  </conditionalFormatting>
  <conditionalFormatting sqref="S15:S27">
    <cfRule type="notContainsBlanks" dxfId="0" priority="19">
      <formula>LEN(TRIM(S15))&gt;0</formula>
    </cfRule>
  </conditionalFormatting>
  <dataValidations count="1">
    <dataValidation type="custom" allowBlank="1" showDropDown="1" sqref="W5 X8">
      <formula1>OR(NOT(ISERROR(DATEVALUE(W5))), AND(ISNUMBER(W5), LEFT(CELL("format", W5))="D"))</formula1>
    </dataValidation>
  </dataValidations>
  <hyperlinks>
    <hyperlink ref="B15" r:id="rId1"/>
    <hyperlink ref="E21" r:id="rId2"/>
    <hyperlink ref="E23" r:id="rId3" display="https://www.gov.uk/government/publications/actions-for-educational-and-childcare-settings-to-prepare-for-wider-opening-from-1-june-2020?utm_source=3daf3f8c-87d9-4a78-90ec-6196e4a070e5&amp;utm_medium=email&amp;utm_campaign=govuk-notifications&amp;utm_content=immediate"/>
    <hyperlink ref="E26" r:id="rId4" display="https://www.gov.uk/government/publications/managing-school-premises-during-the-coronavirus-outbreak/managing-school-premises-which-are-partially-open-during-the-coronavirus-outbreak"/>
  </hyperlinks>
  <printOptions horizontalCentered="1" gridLines="1"/>
  <pageMargins left="0.25" right="0.25" top="0.75" bottom="0.75" header="0" footer="0"/>
  <pageSetup paperSize="9" scale="29" fitToHeight="0" pageOrder="overThenDown" orientation="landscape" cellComments="atEnd"/>
  <drawing r:id="rId5"/>
  <legacyDrawing r:id="rId6"/>
  <extLst>
    <ext xmlns:x14="http://schemas.microsoft.com/office/spreadsheetml/2009/9/main" uri="{CCE6A557-97BC-4b89-ADB6-D9C93CAAB3DF}">
      <x14:dataValidations xmlns:xm="http://schemas.microsoft.com/office/excel/2006/main" count="1">
        <x14:dataValidation type="list" allowBlank="1">
          <x14:formula1>
            <xm:f>'Sheet 2'!$F$2:$F$6</xm:f>
          </x14:formula1>
          <xm:sqref>C5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E1013"/>
  <sheetViews>
    <sheetView workbookViewId="0"/>
  </sheetViews>
  <sheetFormatPr baseColWidth="10" defaultColWidth="14.33203125" defaultRowHeight="15.75" customHeight="1" x14ac:dyDescent="0"/>
  <cols>
    <col min="19" max="19" width="15.6640625" customWidth="1"/>
  </cols>
  <sheetData>
    <row r="1" spans="1:31" ht="15.75" customHeight="1">
      <c r="A1" s="1"/>
      <c r="F1" s="15" t="s">
        <v>1</v>
      </c>
      <c r="I1" s="16"/>
      <c r="M1" s="15" t="s">
        <v>30</v>
      </c>
      <c r="N1" s="15" t="s">
        <v>31</v>
      </c>
      <c r="O1" s="15" t="s">
        <v>32</v>
      </c>
      <c r="P1" s="15" t="s">
        <v>33</v>
      </c>
      <c r="Q1" s="15" t="s">
        <v>34</v>
      </c>
      <c r="R1" s="15" t="s">
        <v>35</v>
      </c>
      <c r="S1" s="15" t="s">
        <v>36</v>
      </c>
      <c r="U1" s="18" t="s">
        <v>37</v>
      </c>
      <c r="V1" s="18"/>
      <c r="W1" s="18" t="s">
        <v>43</v>
      </c>
      <c r="X1" s="5"/>
      <c r="Y1" s="18" t="s">
        <v>44</v>
      </c>
      <c r="Z1" s="5"/>
      <c r="AA1" s="18" t="s">
        <v>45</v>
      </c>
      <c r="AB1" s="5"/>
      <c r="AC1" s="5"/>
      <c r="AD1" s="5"/>
      <c r="AE1" s="5"/>
    </row>
    <row r="2" spans="1:31" ht="15.75" customHeight="1">
      <c r="A2" s="1"/>
      <c r="F2" s="15" t="s">
        <v>8</v>
      </c>
      <c r="I2" s="16"/>
      <c r="N2" s="15" t="s">
        <v>46</v>
      </c>
      <c r="O2" s="15" t="s">
        <v>31</v>
      </c>
      <c r="P2" s="15" t="s">
        <v>32</v>
      </c>
      <c r="Q2" s="15" t="s">
        <v>33</v>
      </c>
      <c r="R2" s="15" t="s">
        <v>34</v>
      </c>
      <c r="S2" s="15" t="s">
        <v>35</v>
      </c>
      <c r="U2" s="20"/>
      <c r="V2" s="5"/>
      <c r="W2" s="5">
        <f>'Sheet 1'!O15*'Sheet 1'!P15</f>
        <v>2</v>
      </c>
      <c r="X2" s="5"/>
      <c r="Y2" s="5">
        <f>'Sheet 1'!AA15*'Sheet 1'!AB15</f>
        <v>4</v>
      </c>
      <c r="Z2" s="5"/>
      <c r="AA2" s="28" t="s">
        <v>51</v>
      </c>
      <c r="AB2" s="5"/>
      <c r="AC2" s="5"/>
      <c r="AD2" s="5"/>
      <c r="AE2" s="5"/>
    </row>
    <row r="3" spans="1:31" ht="15.75" customHeight="1">
      <c r="A3" s="1"/>
      <c r="F3" s="15" t="s">
        <v>62</v>
      </c>
      <c r="I3" s="16"/>
      <c r="N3" s="15" t="s">
        <v>63</v>
      </c>
      <c r="P3" s="15" t="s">
        <v>31</v>
      </c>
      <c r="Q3" s="15" t="s">
        <v>32</v>
      </c>
      <c r="R3" s="15" t="s">
        <v>33</v>
      </c>
      <c r="S3" s="15" t="s">
        <v>34</v>
      </c>
      <c r="U3" s="18" t="s">
        <v>64</v>
      </c>
      <c r="V3" s="5"/>
      <c r="W3" s="5">
        <f>'Sheet 1'!O16*'Sheet 1'!P16</f>
        <v>2</v>
      </c>
      <c r="X3" s="5"/>
      <c r="Y3" s="5">
        <f>'Sheet 1'!AA16*'Sheet 1'!AB16</f>
        <v>2</v>
      </c>
      <c r="Z3" s="5"/>
      <c r="AA3" s="31" t="s">
        <v>77</v>
      </c>
      <c r="AB3" s="5"/>
      <c r="AC3" s="5"/>
      <c r="AD3" s="5"/>
      <c r="AE3" s="5"/>
    </row>
    <row r="4" spans="1:31" ht="15.75" customHeight="1">
      <c r="A4" s="1"/>
      <c r="F4" s="15" t="s">
        <v>80</v>
      </c>
      <c r="I4" s="32"/>
      <c r="N4" s="15" t="s">
        <v>34</v>
      </c>
      <c r="Q4" s="15" t="s">
        <v>31</v>
      </c>
      <c r="R4" s="15" t="s">
        <v>32</v>
      </c>
      <c r="S4" s="15" t="s">
        <v>33</v>
      </c>
      <c r="U4" s="5"/>
      <c r="V4" s="5"/>
      <c r="W4" s="5">
        <f>'Sheet 1'!O17*'Sheet 1'!P17</f>
        <v>4</v>
      </c>
      <c r="X4" s="5"/>
      <c r="Y4" s="5">
        <f>'Sheet 1'!AA17*'Sheet 1'!AB17</f>
        <v>4</v>
      </c>
      <c r="Z4" s="5"/>
      <c r="AA4" s="5"/>
      <c r="AB4" s="5"/>
      <c r="AC4" s="5"/>
      <c r="AD4" s="5"/>
      <c r="AE4" s="5"/>
    </row>
    <row r="5" spans="1:31" ht="15.75" customHeight="1">
      <c r="A5" s="1"/>
      <c r="F5" s="33" t="s">
        <v>81</v>
      </c>
      <c r="I5" s="32"/>
      <c r="N5" s="15" t="s">
        <v>82</v>
      </c>
      <c r="R5" s="15" t="s">
        <v>31</v>
      </c>
      <c r="S5" s="15" t="s">
        <v>32</v>
      </c>
      <c r="U5" s="18" t="s">
        <v>42</v>
      </c>
      <c r="V5" s="5"/>
      <c r="W5" s="5">
        <f>'Sheet 1'!O18*'Sheet 1'!P18</f>
        <v>6</v>
      </c>
      <c r="X5" s="5"/>
      <c r="Y5" s="5">
        <f>'Sheet 1'!AA18*'Sheet 1'!AB18</f>
        <v>2</v>
      </c>
      <c r="Z5" s="5"/>
      <c r="AA5" s="18" t="s">
        <v>83</v>
      </c>
      <c r="AB5" s="5"/>
      <c r="AC5" s="5"/>
      <c r="AD5" s="5"/>
      <c r="AE5" s="5"/>
    </row>
    <row r="6" spans="1:31" ht="15.75" customHeight="1">
      <c r="A6" s="1"/>
      <c r="E6" s="15" t="s">
        <v>84</v>
      </c>
      <c r="F6" s="15" t="s">
        <v>85</v>
      </c>
      <c r="I6" s="32"/>
      <c r="N6" s="15" t="s">
        <v>86</v>
      </c>
      <c r="S6" s="15" t="s">
        <v>31</v>
      </c>
      <c r="U6" s="5"/>
      <c r="V6" s="5"/>
      <c r="W6" s="5">
        <f>'Sheet 1'!O19*'Sheet 1'!P19</f>
        <v>9</v>
      </c>
      <c r="X6" s="5"/>
      <c r="Y6" s="5">
        <f>'Sheet 1'!AA19*'Sheet 1'!AB19</f>
        <v>2</v>
      </c>
      <c r="Z6" s="5"/>
      <c r="AA6" s="5"/>
      <c r="AB6" s="5"/>
      <c r="AC6" s="5"/>
      <c r="AD6" s="5"/>
      <c r="AE6" s="5"/>
    </row>
    <row r="7" spans="1:31" ht="15.75" customHeight="1">
      <c r="A7" s="1"/>
      <c r="E7" s="36" t="str">
        <f>'Sheet 1'!R15</f>
        <v>Y</v>
      </c>
      <c r="F7" s="38" t="str">
        <f t="shared" ref="F7:F49" si="0">IF(E7="Y","Monitor","")</f>
        <v>Monitor</v>
      </c>
      <c r="I7" s="32"/>
      <c r="U7" s="5"/>
      <c r="V7" s="5"/>
      <c r="W7" s="5">
        <f>'Sheet 1'!O20*'Sheet 1'!P20</f>
        <v>9</v>
      </c>
      <c r="X7" s="5"/>
      <c r="Y7" s="5">
        <f>'Sheet 1'!AA20*'Sheet 1'!AB20</f>
        <v>4</v>
      </c>
      <c r="Z7" s="5"/>
      <c r="AA7" s="5"/>
      <c r="AB7" s="5"/>
      <c r="AC7" s="5"/>
      <c r="AD7" s="5"/>
      <c r="AE7" s="5"/>
    </row>
    <row r="8" spans="1:31" ht="15.75" customHeight="1">
      <c r="A8" s="1"/>
      <c r="E8" s="36" t="str">
        <f>'Sheet 1'!R16</f>
        <v>Y</v>
      </c>
      <c r="F8" s="38" t="str">
        <f t="shared" si="0"/>
        <v>Monitor</v>
      </c>
      <c r="I8" s="32"/>
      <c r="R8" s="15" t="s">
        <v>83</v>
      </c>
      <c r="U8" s="5"/>
      <c r="V8" s="5"/>
      <c r="W8" s="5">
        <f>'Sheet 1'!O21*'Sheet 1'!P21</f>
        <v>6</v>
      </c>
      <c r="X8" s="5"/>
      <c r="Y8" s="5">
        <f>'Sheet 1'!AA21*'Sheet 1'!AB21</f>
        <v>4</v>
      </c>
      <c r="Z8" s="5"/>
      <c r="AA8" s="5"/>
      <c r="AB8" s="5"/>
      <c r="AC8" s="5"/>
      <c r="AD8" s="5"/>
      <c r="AE8" s="5"/>
    </row>
    <row r="9" spans="1:31" ht="15.75" customHeight="1">
      <c r="A9" s="1"/>
      <c r="E9" s="36" t="str">
        <f>'Sheet 1'!R17</f>
        <v>Y</v>
      </c>
      <c r="F9" s="38" t="str">
        <f t="shared" si="0"/>
        <v>Monitor</v>
      </c>
      <c r="I9" s="32"/>
      <c r="R9" s="15" t="s">
        <v>89</v>
      </c>
      <c r="U9" s="5"/>
      <c r="V9" s="5"/>
      <c r="W9" s="5">
        <f>'Sheet 1'!O22*'Sheet 1'!P22</f>
        <v>6</v>
      </c>
      <c r="X9" s="5"/>
      <c r="Y9" s="5">
        <f>'Sheet 1'!AA22*'Sheet 1'!AB22</f>
        <v>2</v>
      </c>
      <c r="Z9" s="5"/>
      <c r="AA9" s="5"/>
      <c r="AB9" s="5"/>
      <c r="AC9" s="5"/>
      <c r="AD9" s="5"/>
      <c r="AE9" s="5"/>
    </row>
    <row r="10" spans="1:31" ht="15.75" customHeight="1">
      <c r="A10" s="1"/>
      <c r="E10" s="36" t="str">
        <f>'Sheet 1'!R18</f>
        <v>y</v>
      </c>
      <c r="F10" s="38" t="str">
        <f t="shared" si="0"/>
        <v>Monitor</v>
      </c>
      <c r="H10" s="108" t="s">
        <v>90</v>
      </c>
      <c r="I10" s="72"/>
      <c r="J10" s="72"/>
      <c r="K10" s="72"/>
      <c r="R10" s="15" t="s">
        <v>91</v>
      </c>
      <c r="U10" s="5"/>
      <c r="V10" s="5"/>
      <c r="W10" s="5">
        <f>'Sheet 1'!O23*'Sheet 1'!P23</f>
        <v>6</v>
      </c>
      <c r="X10" s="5"/>
      <c r="Y10" s="5">
        <f>'Sheet 1'!AA23*'Sheet 1'!AB23</f>
        <v>0</v>
      </c>
      <c r="Z10" s="5"/>
      <c r="AA10" s="5"/>
      <c r="AB10" s="5"/>
      <c r="AC10" s="5"/>
      <c r="AD10" s="5"/>
      <c r="AE10" s="5"/>
    </row>
    <row r="11" spans="1:31" ht="15.75" customHeight="1">
      <c r="A11" s="1"/>
      <c r="E11" s="36" t="str">
        <f>'Sheet 1'!R19</f>
        <v>y</v>
      </c>
      <c r="F11" s="38" t="str">
        <f t="shared" si="0"/>
        <v>Monitor</v>
      </c>
      <c r="H11" s="72"/>
      <c r="I11" s="72"/>
      <c r="J11" s="72"/>
      <c r="K11" s="72"/>
      <c r="R11" s="15" t="s">
        <v>92</v>
      </c>
      <c r="U11" s="5"/>
      <c r="V11" s="5"/>
      <c r="W11" s="5">
        <f>'Sheet 1'!O24*'Sheet 1'!P24</f>
        <v>6</v>
      </c>
      <c r="X11" s="5"/>
      <c r="Y11" s="5">
        <f>'Sheet 1'!AA24*'Sheet 1'!AB24</f>
        <v>4</v>
      </c>
      <c r="Z11" s="5"/>
      <c r="AA11" s="5"/>
      <c r="AB11" s="5"/>
      <c r="AC11" s="5"/>
      <c r="AD11" s="5"/>
      <c r="AE11" s="5"/>
    </row>
    <row r="12" spans="1:31" ht="15.75" customHeight="1">
      <c r="A12" s="1"/>
      <c r="E12" s="36" t="str">
        <f>'Sheet 1'!R20</f>
        <v>y</v>
      </c>
      <c r="F12" s="38" t="str">
        <f t="shared" si="0"/>
        <v>Monitor</v>
      </c>
      <c r="I12" s="32"/>
      <c r="R12" s="15" t="s">
        <v>93</v>
      </c>
      <c r="U12" s="5"/>
      <c r="V12" s="5"/>
      <c r="W12" s="5">
        <f>'Sheet 1'!O25*'Sheet 1'!P25</f>
        <v>6</v>
      </c>
      <c r="X12" s="5"/>
      <c r="Y12" s="5">
        <f>'Sheet 1'!AA25*'Sheet 1'!AB25</f>
        <v>4</v>
      </c>
      <c r="Z12" s="5"/>
      <c r="AA12" s="5"/>
      <c r="AB12" s="5"/>
      <c r="AC12" s="5"/>
      <c r="AD12" s="5"/>
      <c r="AE12" s="5"/>
    </row>
    <row r="13" spans="1:31" ht="15.75" customHeight="1">
      <c r="A13" s="1"/>
      <c r="E13" s="36" t="str">
        <f>'Sheet 1'!R21</f>
        <v>y</v>
      </c>
      <c r="F13" s="38" t="str">
        <f t="shared" si="0"/>
        <v>Monitor</v>
      </c>
      <c r="I13" s="32"/>
      <c r="R13" s="15" t="s">
        <v>94</v>
      </c>
      <c r="U13" s="5"/>
      <c r="V13" s="5"/>
      <c r="W13" s="5">
        <f>'Sheet 1'!O26*'Sheet 1'!P26</f>
        <v>6</v>
      </c>
      <c r="X13" s="5"/>
      <c r="Y13" s="5">
        <f>'Sheet 1'!AA26*'Sheet 1'!AB26</f>
        <v>4</v>
      </c>
      <c r="Z13" s="5"/>
      <c r="AA13" s="5"/>
      <c r="AB13" s="5"/>
      <c r="AC13" s="5"/>
      <c r="AD13" s="5"/>
      <c r="AE13" s="5"/>
    </row>
    <row r="14" spans="1:31" ht="15.75" customHeight="1">
      <c r="A14" s="1"/>
      <c r="E14" s="36" t="str">
        <f>'Sheet 1'!R22</f>
        <v>y</v>
      </c>
      <c r="F14" s="38" t="str">
        <f t="shared" si="0"/>
        <v>Monitor</v>
      </c>
      <c r="I14" s="32"/>
      <c r="R14" s="15" t="s">
        <v>95</v>
      </c>
      <c r="U14" s="5"/>
      <c r="V14" s="5"/>
      <c r="W14" s="5">
        <f>'Sheet 1'!O27*'Sheet 1'!P27</f>
        <v>4</v>
      </c>
      <c r="X14" s="5"/>
      <c r="Y14" s="5" t="e">
        <f t="shared" ref="Y14:Y31" si="1">#REF!*#REF!</f>
        <v>#REF!</v>
      </c>
      <c r="Z14" s="5"/>
      <c r="AA14" s="5"/>
      <c r="AB14" s="5"/>
      <c r="AC14" s="5"/>
      <c r="AD14" s="5"/>
      <c r="AE14" s="5"/>
    </row>
    <row r="15" spans="1:31" ht="15.75" customHeight="1">
      <c r="A15" s="1"/>
      <c r="E15" s="36" t="str">
        <f>'Sheet 1'!R23</f>
        <v>y</v>
      </c>
      <c r="F15" s="38" t="str">
        <f t="shared" si="0"/>
        <v>Monitor</v>
      </c>
      <c r="I15" s="32"/>
      <c r="U15" s="5"/>
      <c r="V15" s="5"/>
      <c r="W15" s="5" t="e">
        <f t="shared" ref="W15:W32" si="2">#REF!*#REF!</f>
        <v>#REF!</v>
      </c>
      <c r="X15" s="5"/>
      <c r="Y15" s="5" t="e">
        <f t="shared" si="1"/>
        <v>#REF!</v>
      </c>
      <c r="Z15" s="5"/>
      <c r="AA15" s="5"/>
      <c r="AB15" s="5"/>
      <c r="AC15" s="5"/>
      <c r="AD15" s="5"/>
      <c r="AE15" s="5"/>
    </row>
    <row r="16" spans="1:31" ht="15.75" customHeight="1">
      <c r="A16" s="1"/>
      <c r="E16" s="36" t="str">
        <f>'Sheet 1'!R24</f>
        <v>y</v>
      </c>
      <c r="F16" s="38" t="str">
        <f t="shared" si="0"/>
        <v>Monitor</v>
      </c>
      <c r="I16" s="32"/>
      <c r="N16" s="15" t="s">
        <v>97</v>
      </c>
      <c r="U16" s="5"/>
      <c r="V16" s="5"/>
      <c r="W16" s="5" t="e">
        <f t="shared" si="2"/>
        <v>#REF!</v>
      </c>
      <c r="X16" s="5"/>
      <c r="Y16" s="5" t="e">
        <f t="shared" si="1"/>
        <v>#REF!</v>
      </c>
      <c r="Z16" s="5"/>
      <c r="AA16" s="5"/>
      <c r="AB16" s="5"/>
      <c r="AC16" s="5"/>
      <c r="AD16" s="5"/>
      <c r="AE16" s="5"/>
    </row>
    <row r="17" spans="1:31" ht="15.75" customHeight="1">
      <c r="A17" s="1"/>
      <c r="E17" s="36" t="str">
        <f>'Sheet 1'!R25</f>
        <v>y</v>
      </c>
      <c r="F17" s="38" t="str">
        <f t="shared" si="0"/>
        <v>Monitor</v>
      </c>
      <c r="I17" s="32"/>
      <c r="N17" s="15" t="s">
        <v>98</v>
      </c>
      <c r="U17" s="5"/>
      <c r="V17" s="5"/>
      <c r="W17" s="5" t="e">
        <f t="shared" si="2"/>
        <v>#REF!</v>
      </c>
      <c r="X17" s="5"/>
      <c r="Y17" s="5" t="e">
        <f t="shared" si="1"/>
        <v>#REF!</v>
      </c>
      <c r="Z17" s="5"/>
      <c r="AA17" s="5"/>
      <c r="AB17" s="5"/>
      <c r="AC17" s="5"/>
      <c r="AD17" s="5"/>
      <c r="AE17" s="5"/>
    </row>
    <row r="18" spans="1:31" ht="15.75" customHeight="1">
      <c r="A18" s="1"/>
      <c r="E18" s="36" t="str">
        <f>'Sheet 1'!R26</f>
        <v>y</v>
      </c>
      <c r="F18" s="38" t="str">
        <f t="shared" si="0"/>
        <v>Monitor</v>
      </c>
      <c r="I18" s="32"/>
      <c r="N18" s="15" t="s">
        <v>99</v>
      </c>
      <c r="U18" s="5"/>
      <c r="V18" s="5"/>
      <c r="W18" s="5" t="e">
        <f t="shared" si="2"/>
        <v>#REF!</v>
      </c>
      <c r="X18" s="5"/>
      <c r="Y18" s="5" t="e">
        <f t="shared" si="1"/>
        <v>#REF!</v>
      </c>
      <c r="Z18" s="5"/>
      <c r="AA18" s="5"/>
      <c r="AB18" s="5"/>
      <c r="AC18" s="5"/>
      <c r="AD18" s="5"/>
      <c r="AE18" s="5"/>
    </row>
    <row r="19" spans="1:31" ht="15.75" customHeight="1">
      <c r="A19" s="1"/>
      <c r="E19" s="36" t="e">
        <f t="shared" ref="E19:E37" si="3">#REF!</f>
        <v>#REF!</v>
      </c>
      <c r="F19" s="38" t="e">
        <f t="shared" si="0"/>
        <v>#REF!</v>
      </c>
      <c r="I19" s="32"/>
      <c r="N19" s="15" t="s">
        <v>100</v>
      </c>
      <c r="U19" s="5"/>
      <c r="V19" s="5"/>
      <c r="W19" s="5" t="e">
        <f t="shared" si="2"/>
        <v>#REF!</v>
      </c>
      <c r="X19" s="5"/>
      <c r="Y19" s="5" t="e">
        <f t="shared" si="1"/>
        <v>#REF!</v>
      </c>
      <c r="Z19" s="5"/>
      <c r="AA19" s="5"/>
      <c r="AB19" s="5"/>
      <c r="AC19" s="5"/>
      <c r="AD19" s="5"/>
      <c r="AE19" s="5"/>
    </row>
    <row r="20" spans="1:31" ht="15.75" customHeight="1">
      <c r="A20" s="1"/>
      <c r="E20" s="36" t="e">
        <f t="shared" si="3"/>
        <v>#REF!</v>
      </c>
      <c r="F20" s="38" t="e">
        <f t="shared" si="0"/>
        <v>#REF!</v>
      </c>
      <c r="I20" s="32"/>
      <c r="L20" s="15" t="s">
        <v>101</v>
      </c>
      <c r="N20" s="15" t="s">
        <v>102</v>
      </c>
      <c r="U20" s="5"/>
      <c r="V20" s="5"/>
      <c r="W20" s="5" t="e">
        <f t="shared" si="2"/>
        <v>#REF!</v>
      </c>
      <c r="X20" s="5"/>
      <c r="Y20" s="5" t="e">
        <f t="shared" si="1"/>
        <v>#REF!</v>
      </c>
      <c r="Z20" s="5"/>
      <c r="AA20" s="5"/>
      <c r="AB20" s="5"/>
      <c r="AC20" s="5"/>
      <c r="AD20" s="5"/>
      <c r="AE20" s="5"/>
    </row>
    <row r="21" spans="1:31" ht="15.75" customHeight="1">
      <c r="A21" s="1"/>
      <c r="E21" s="36" t="e">
        <f t="shared" si="3"/>
        <v>#REF!</v>
      </c>
      <c r="F21" s="38" t="e">
        <f t="shared" si="0"/>
        <v>#REF!</v>
      </c>
      <c r="I21" s="32"/>
      <c r="N21" s="15" t="s">
        <v>104</v>
      </c>
      <c r="U21" s="5"/>
      <c r="V21" s="5"/>
      <c r="W21" s="5" t="e">
        <f t="shared" si="2"/>
        <v>#REF!</v>
      </c>
      <c r="X21" s="5"/>
      <c r="Y21" s="5" t="e">
        <f t="shared" si="1"/>
        <v>#REF!</v>
      </c>
      <c r="Z21" s="5"/>
      <c r="AA21" s="5"/>
      <c r="AB21" s="5"/>
      <c r="AC21" s="5"/>
      <c r="AD21" s="5"/>
      <c r="AE21" s="5"/>
    </row>
    <row r="22" spans="1:31" ht="15.75" customHeight="1">
      <c r="A22" s="1"/>
      <c r="E22" s="36" t="e">
        <f t="shared" si="3"/>
        <v>#REF!</v>
      </c>
      <c r="F22" s="38" t="e">
        <f t="shared" si="0"/>
        <v>#REF!</v>
      </c>
      <c r="I22" s="32"/>
      <c r="U22" s="5"/>
      <c r="V22" s="5"/>
      <c r="W22" s="5" t="e">
        <f t="shared" si="2"/>
        <v>#REF!</v>
      </c>
      <c r="X22" s="5"/>
      <c r="Y22" s="5" t="e">
        <f t="shared" si="1"/>
        <v>#REF!</v>
      </c>
      <c r="Z22" s="5"/>
      <c r="AA22" s="5"/>
      <c r="AB22" s="5"/>
      <c r="AC22" s="5"/>
      <c r="AD22" s="5"/>
      <c r="AE22" s="5"/>
    </row>
    <row r="23" spans="1:31" ht="15.75" customHeight="1">
      <c r="A23" s="1"/>
      <c r="E23" s="36" t="e">
        <f t="shared" si="3"/>
        <v>#REF!</v>
      </c>
      <c r="F23" s="38" t="e">
        <f t="shared" si="0"/>
        <v>#REF!</v>
      </c>
      <c r="U23" s="5"/>
      <c r="V23" s="5"/>
      <c r="W23" s="5" t="e">
        <f t="shared" si="2"/>
        <v>#REF!</v>
      </c>
      <c r="X23" s="5"/>
      <c r="Y23" s="5" t="e">
        <f t="shared" si="1"/>
        <v>#REF!</v>
      </c>
      <c r="Z23" s="5"/>
      <c r="AA23" s="5"/>
      <c r="AB23" s="5"/>
      <c r="AC23" s="5"/>
      <c r="AD23" s="5"/>
      <c r="AE23" s="5"/>
    </row>
    <row r="24" spans="1:31" ht="15.75" customHeight="1">
      <c r="A24" s="40" t="s">
        <v>105</v>
      </c>
      <c r="E24" s="36" t="e">
        <f t="shared" si="3"/>
        <v>#REF!</v>
      </c>
      <c r="F24" s="38" t="e">
        <f t="shared" si="0"/>
        <v>#REF!</v>
      </c>
      <c r="I24" s="41" t="s">
        <v>106</v>
      </c>
      <c r="J24" s="42" t="s">
        <v>107</v>
      </c>
      <c r="M24" s="41" t="s">
        <v>108</v>
      </c>
      <c r="U24" s="5"/>
      <c r="V24" s="5"/>
      <c r="W24" s="5" t="e">
        <f t="shared" si="2"/>
        <v>#REF!</v>
      </c>
      <c r="X24" s="5"/>
      <c r="Y24" s="5" t="e">
        <f t="shared" si="1"/>
        <v>#REF!</v>
      </c>
      <c r="Z24" s="5"/>
      <c r="AA24" s="5"/>
      <c r="AB24" s="5"/>
      <c r="AC24" s="5"/>
      <c r="AD24" s="5"/>
      <c r="AE24" s="5"/>
    </row>
    <row r="25" spans="1:31" ht="15.75" customHeight="1">
      <c r="A25" s="42" t="s">
        <v>109</v>
      </c>
      <c r="E25" s="36" t="e">
        <f t="shared" si="3"/>
        <v>#REF!</v>
      </c>
      <c r="F25" s="38" t="e">
        <f t="shared" si="0"/>
        <v>#REF!</v>
      </c>
      <c r="I25" s="43"/>
      <c r="J25" s="1" t="s">
        <v>110</v>
      </c>
      <c r="M25" s="41" t="s">
        <v>111</v>
      </c>
      <c r="U25" s="5"/>
      <c r="V25" s="5"/>
      <c r="W25" s="5" t="e">
        <f t="shared" si="2"/>
        <v>#REF!</v>
      </c>
      <c r="X25" s="5"/>
      <c r="Y25" s="5" t="e">
        <f t="shared" si="1"/>
        <v>#REF!</v>
      </c>
      <c r="Z25" s="5"/>
      <c r="AA25" s="5"/>
      <c r="AB25" s="5"/>
      <c r="AC25" s="5"/>
      <c r="AD25" s="5"/>
      <c r="AE25" s="5"/>
    </row>
    <row r="26" spans="1:31" ht="15.75" customHeight="1">
      <c r="A26" s="44" t="s">
        <v>112</v>
      </c>
      <c r="E26" s="36" t="e">
        <f t="shared" si="3"/>
        <v>#REF!</v>
      </c>
      <c r="F26" s="38" t="e">
        <f t="shared" si="0"/>
        <v>#REF!</v>
      </c>
      <c r="I26" s="32"/>
      <c r="J26" s="42" t="s">
        <v>113</v>
      </c>
      <c r="M26" s="41" t="s">
        <v>106</v>
      </c>
      <c r="U26" s="5"/>
      <c r="V26" s="5"/>
      <c r="W26" s="5" t="e">
        <f t="shared" si="2"/>
        <v>#REF!</v>
      </c>
      <c r="X26" s="5"/>
      <c r="Y26" s="5" t="e">
        <f t="shared" si="1"/>
        <v>#REF!</v>
      </c>
      <c r="Z26" s="5"/>
      <c r="AA26" s="5"/>
      <c r="AB26" s="5"/>
      <c r="AC26" s="5"/>
      <c r="AD26" s="5"/>
      <c r="AE26" s="5"/>
    </row>
    <row r="27" spans="1:31" ht="15.75" customHeight="1">
      <c r="A27" s="1" t="s">
        <v>114</v>
      </c>
      <c r="E27" s="36" t="e">
        <f t="shared" si="3"/>
        <v>#REF!</v>
      </c>
      <c r="F27" s="38" t="e">
        <f t="shared" si="0"/>
        <v>#REF!</v>
      </c>
      <c r="I27" s="32"/>
      <c r="J27" s="15" t="s">
        <v>115</v>
      </c>
      <c r="M27" s="41" t="s">
        <v>116</v>
      </c>
      <c r="U27" s="5"/>
      <c r="V27" s="5"/>
      <c r="W27" s="5" t="e">
        <f t="shared" si="2"/>
        <v>#REF!</v>
      </c>
      <c r="X27" s="5"/>
      <c r="Y27" s="5" t="e">
        <f t="shared" si="1"/>
        <v>#REF!</v>
      </c>
      <c r="Z27" s="5"/>
      <c r="AA27" s="5"/>
      <c r="AB27" s="5"/>
      <c r="AC27" s="5"/>
      <c r="AD27" s="5"/>
      <c r="AE27" s="5"/>
    </row>
    <row r="28" spans="1:31" ht="15">
      <c r="A28" s="42" t="s">
        <v>117</v>
      </c>
      <c r="E28" s="36" t="e">
        <f t="shared" si="3"/>
        <v>#REF!</v>
      </c>
      <c r="F28" s="38" t="e">
        <f t="shared" si="0"/>
        <v>#REF!</v>
      </c>
      <c r="I28" s="41" t="s">
        <v>116</v>
      </c>
      <c r="J28" s="40" t="s">
        <v>105</v>
      </c>
      <c r="M28" s="41" t="s">
        <v>118</v>
      </c>
      <c r="U28" s="5"/>
      <c r="V28" s="5"/>
      <c r="W28" s="5" t="e">
        <f t="shared" si="2"/>
        <v>#REF!</v>
      </c>
      <c r="X28" s="5"/>
      <c r="Y28" s="5" t="e">
        <f t="shared" si="1"/>
        <v>#REF!</v>
      </c>
      <c r="Z28" s="5"/>
      <c r="AA28" s="5"/>
      <c r="AB28" s="5"/>
      <c r="AC28" s="5"/>
      <c r="AD28" s="5"/>
      <c r="AE28" s="5"/>
    </row>
    <row r="29" spans="1:31" ht="15">
      <c r="A29" s="42" t="s">
        <v>119</v>
      </c>
      <c r="E29" s="36" t="e">
        <f t="shared" si="3"/>
        <v>#REF!</v>
      </c>
      <c r="F29" s="38" t="e">
        <f t="shared" si="0"/>
        <v>#REF!</v>
      </c>
      <c r="J29" s="42" t="s">
        <v>109</v>
      </c>
      <c r="M29" s="41" t="s">
        <v>120</v>
      </c>
      <c r="U29" s="5"/>
      <c r="V29" s="5"/>
      <c r="W29" s="5" t="e">
        <f t="shared" si="2"/>
        <v>#REF!</v>
      </c>
      <c r="X29" s="5"/>
      <c r="Y29" s="5" t="e">
        <f t="shared" si="1"/>
        <v>#REF!</v>
      </c>
      <c r="Z29" s="5"/>
      <c r="AA29" s="5"/>
      <c r="AB29" s="5"/>
      <c r="AC29" s="5"/>
      <c r="AD29" s="5"/>
      <c r="AE29" s="5"/>
    </row>
    <row r="30" spans="1:31" ht="15">
      <c r="A30" s="42" t="s">
        <v>121</v>
      </c>
      <c r="E30" s="36" t="e">
        <f t="shared" si="3"/>
        <v>#REF!</v>
      </c>
      <c r="F30" s="38" t="e">
        <f t="shared" si="0"/>
        <v>#REF!</v>
      </c>
      <c r="I30" s="32"/>
      <c r="J30" s="42" t="s">
        <v>122</v>
      </c>
      <c r="M30" s="41" t="s">
        <v>123</v>
      </c>
      <c r="U30" s="5"/>
      <c r="V30" s="5"/>
      <c r="W30" s="5" t="e">
        <f t="shared" si="2"/>
        <v>#REF!</v>
      </c>
      <c r="X30" s="5"/>
      <c r="Y30" s="5" t="e">
        <f t="shared" si="1"/>
        <v>#REF!</v>
      </c>
      <c r="Z30" s="5"/>
      <c r="AA30" s="5"/>
      <c r="AB30" s="5"/>
      <c r="AC30" s="5"/>
      <c r="AD30" s="5"/>
      <c r="AE30" s="5"/>
    </row>
    <row r="31" spans="1:31" ht="15">
      <c r="A31" s="42" t="s">
        <v>124</v>
      </c>
      <c r="E31" s="36" t="e">
        <f t="shared" si="3"/>
        <v>#REF!</v>
      </c>
      <c r="F31" s="38" t="e">
        <f t="shared" si="0"/>
        <v>#REF!</v>
      </c>
      <c r="I31" s="32"/>
      <c r="J31" s="45" t="s">
        <v>125</v>
      </c>
      <c r="M31" s="43" t="s">
        <v>126</v>
      </c>
      <c r="U31" s="5"/>
      <c r="V31" s="5"/>
      <c r="W31" s="5" t="e">
        <f t="shared" si="2"/>
        <v>#REF!</v>
      </c>
      <c r="X31" s="5"/>
      <c r="Y31" s="5" t="e">
        <f t="shared" si="1"/>
        <v>#REF!</v>
      </c>
      <c r="Z31" s="5"/>
      <c r="AA31" s="5"/>
      <c r="AB31" s="5"/>
      <c r="AC31" s="5"/>
      <c r="AD31" s="5"/>
      <c r="AE31" s="5"/>
    </row>
    <row r="32" spans="1:31" ht="15">
      <c r="A32" s="42" t="s">
        <v>127</v>
      </c>
      <c r="E32" s="36" t="e">
        <f t="shared" si="3"/>
        <v>#REF!</v>
      </c>
      <c r="F32" s="38" t="e">
        <f t="shared" si="0"/>
        <v>#REF!</v>
      </c>
      <c r="I32" s="32"/>
      <c r="J32" s="46" t="s">
        <v>128</v>
      </c>
      <c r="M32" s="41" t="s">
        <v>129</v>
      </c>
      <c r="U32" s="5"/>
      <c r="V32" s="5"/>
      <c r="W32" s="5" t="e">
        <f t="shared" si="2"/>
        <v>#REF!</v>
      </c>
      <c r="X32" s="5"/>
      <c r="Y32" s="5">
        <f>'Sheet 1'!AA27*'Sheet 1'!AB27</f>
        <v>4</v>
      </c>
      <c r="Z32" s="5"/>
      <c r="AA32" s="5"/>
      <c r="AB32" s="5"/>
      <c r="AC32" s="5"/>
      <c r="AD32" s="5"/>
      <c r="AE32" s="5"/>
    </row>
    <row r="33" spans="1:31" ht="15">
      <c r="A33" s="42" t="s">
        <v>130</v>
      </c>
      <c r="E33" s="36" t="e">
        <f t="shared" si="3"/>
        <v>#REF!</v>
      </c>
      <c r="F33" s="38" t="e">
        <f t="shared" si="0"/>
        <v>#REF!</v>
      </c>
      <c r="I33" s="32"/>
      <c r="J33" s="42" t="s">
        <v>131</v>
      </c>
      <c r="M33" s="41" t="s">
        <v>132</v>
      </c>
      <c r="U33" s="5"/>
      <c r="V33" s="5"/>
      <c r="W33" s="5">
        <f>'Sheet 1'!O27*'Sheet 1'!P27</f>
        <v>4</v>
      </c>
      <c r="X33" s="5"/>
      <c r="Y33" s="5">
        <f>'Sheet 1'!AA28*'Sheet 1'!AB28</f>
        <v>0</v>
      </c>
      <c r="Z33" s="5"/>
      <c r="AA33" s="5"/>
      <c r="AB33" s="5"/>
      <c r="AC33" s="5"/>
      <c r="AD33" s="5"/>
      <c r="AE33" s="5"/>
    </row>
    <row r="34" spans="1:31" ht="25">
      <c r="A34" s="42" t="s">
        <v>133</v>
      </c>
      <c r="E34" s="36" t="e">
        <f t="shared" si="3"/>
        <v>#REF!</v>
      </c>
      <c r="F34" s="38" t="e">
        <f t="shared" si="0"/>
        <v>#REF!</v>
      </c>
      <c r="I34" s="32"/>
      <c r="J34" s="42" t="s">
        <v>134</v>
      </c>
      <c r="M34" s="47" t="s">
        <v>135</v>
      </c>
      <c r="U34" s="5"/>
      <c r="V34" s="5"/>
      <c r="W34" s="5">
        <f>'Sheet 1'!O29*'Sheet 1'!P29</f>
        <v>0</v>
      </c>
      <c r="X34" s="5"/>
      <c r="Y34" s="5">
        <f>'Sheet 1'!AA29*'Sheet 1'!AB29</f>
        <v>0</v>
      </c>
      <c r="Z34" s="5"/>
      <c r="AA34" s="5"/>
      <c r="AB34" s="5"/>
      <c r="AC34" s="5"/>
      <c r="AD34" s="5"/>
      <c r="AE34" s="5"/>
    </row>
    <row r="35" spans="1:31" ht="15">
      <c r="A35" s="42" t="s">
        <v>122</v>
      </c>
      <c r="E35" s="36" t="e">
        <f t="shared" si="3"/>
        <v>#REF!</v>
      </c>
      <c r="F35" s="38" t="e">
        <f t="shared" si="0"/>
        <v>#REF!</v>
      </c>
      <c r="I35" s="32"/>
      <c r="J35" s="42" t="s">
        <v>136</v>
      </c>
      <c r="M35" s="41" t="s">
        <v>137</v>
      </c>
      <c r="U35" s="5"/>
      <c r="V35" s="5"/>
      <c r="W35" s="5">
        <f>'Sheet 1'!O30*'Sheet 1'!P30</f>
        <v>0</v>
      </c>
      <c r="X35" s="5"/>
      <c r="Y35" s="5">
        <f>'Sheet 1'!AA30*'Sheet 1'!AB30</f>
        <v>0</v>
      </c>
      <c r="Z35" s="5"/>
      <c r="AA35" s="5"/>
      <c r="AB35" s="5"/>
      <c r="AC35" s="5"/>
      <c r="AD35" s="5"/>
      <c r="AE35" s="5"/>
    </row>
    <row r="36" spans="1:31" ht="15">
      <c r="A36" s="42" t="s">
        <v>138</v>
      </c>
      <c r="E36" s="36" t="e">
        <f t="shared" si="3"/>
        <v>#REF!</v>
      </c>
      <c r="F36" s="38" t="e">
        <f t="shared" si="0"/>
        <v>#REF!</v>
      </c>
      <c r="I36" s="41" t="s">
        <v>111</v>
      </c>
      <c r="J36" s="42" t="s">
        <v>139</v>
      </c>
      <c r="W36" s="5">
        <f>'Sheet 1'!O31*'Sheet 1'!P31</f>
        <v>0</v>
      </c>
      <c r="Y36" s="5">
        <f>'Sheet 1'!AA31*'Sheet 1'!AB31</f>
        <v>0</v>
      </c>
    </row>
    <row r="37" spans="1:31" ht="15">
      <c r="A37" s="42" t="s">
        <v>140</v>
      </c>
      <c r="E37" s="36" t="e">
        <f t="shared" si="3"/>
        <v>#REF!</v>
      </c>
      <c r="F37" s="38" t="e">
        <f t="shared" si="0"/>
        <v>#REF!</v>
      </c>
      <c r="I37" s="32"/>
      <c r="J37" s="42" t="s">
        <v>141</v>
      </c>
      <c r="W37" s="5">
        <f>'Sheet 1'!O32*'Sheet 1'!P32</f>
        <v>0</v>
      </c>
      <c r="Y37" s="5">
        <f>'Sheet 1'!AA32*'Sheet 1'!AB32</f>
        <v>0</v>
      </c>
    </row>
    <row r="38" spans="1:31" ht="15">
      <c r="A38" s="42" t="s">
        <v>142</v>
      </c>
      <c r="E38" s="36" t="str">
        <f>'Sheet 1'!R27</f>
        <v>Y</v>
      </c>
      <c r="F38" s="38" t="str">
        <f t="shared" si="0"/>
        <v>Monitor</v>
      </c>
      <c r="I38" s="32"/>
      <c r="J38" s="42" t="s">
        <v>143</v>
      </c>
      <c r="W38" s="5">
        <f>'Sheet 1'!O33*'Sheet 1'!P33</f>
        <v>0</v>
      </c>
      <c r="Y38" s="5">
        <f>'Sheet 1'!AA33*'Sheet 1'!AB33</f>
        <v>0</v>
      </c>
    </row>
    <row r="39" spans="1:31" ht="140">
      <c r="A39" s="42" t="s">
        <v>144</v>
      </c>
      <c r="E39" s="36">
        <f>'Sheet 1'!R28</f>
        <v>0</v>
      </c>
      <c r="F39" s="38" t="str">
        <f t="shared" si="0"/>
        <v/>
      </c>
      <c r="I39" s="32"/>
      <c r="J39" s="48" t="s">
        <v>145</v>
      </c>
      <c r="W39" s="5">
        <f>'Sheet 1'!O34*'Sheet 1'!P34</f>
        <v>0</v>
      </c>
      <c r="Y39" s="5">
        <f>'Sheet 1'!AA34*'Sheet 1'!AB34</f>
        <v>0</v>
      </c>
    </row>
    <row r="40" spans="1:31" ht="15">
      <c r="A40" s="45" t="s">
        <v>125</v>
      </c>
      <c r="E40" s="36">
        <f>'Sheet 1'!R29</f>
        <v>0</v>
      </c>
      <c r="F40" s="38" t="str">
        <f t="shared" si="0"/>
        <v/>
      </c>
      <c r="I40" s="32"/>
      <c r="J40" s="42" t="s">
        <v>139</v>
      </c>
      <c r="W40" s="5">
        <f>'Sheet 1'!O35*'Sheet 1'!P35</f>
        <v>0</v>
      </c>
      <c r="Y40" s="5">
        <f>'Sheet 1'!AA35*'Sheet 1'!AB35</f>
        <v>0</v>
      </c>
    </row>
    <row r="41" spans="1:31" ht="15">
      <c r="A41" s="42" t="s">
        <v>146</v>
      </c>
      <c r="E41" s="36">
        <f>'Sheet 1'!R30</f>
        <v>0</v>
      </c>
      <c r="F41" s="38" t="str">
        <f t="shared" si="0"/>
        <v/>
      </c>
      <c r="I41" s="32"/>
      <c r="J41" s="44" t="s">
        <v>147</v>
      </c>
      <c r="W41" s="5">
        <f>'Sheet 1'!O36*'Sheet 1'!P36</f>
        <v>0</v>
      </c>
      <c r="Y41" s="5">
        <f>'Sheet 1'!AA36*'Sheet 1'!AB36</f>
        <v>0</v>
      </c>
    </row>
    <row r="42" spans="1:31" ht="15">
      <c r="A42" s="15" t="s">
        <v>148</v>
      </c>
      <c r="E42" s="36">
        <f>'Sheet 1'!R31</f>
        <v>0</v>
      </c>
      <c r="F42" s="38" t="str">
        <f t="shared" si="0"/>
        <v/>
      </c>
      <c r="I42" s="32"/>
      <c r="J42" s="1" t="s">
        <v>149</v>
      </c>
      <c r="W42" s="5">
        <f>'Sheet 1'!O37*'Sheet 1'!P37</f>
        <v>0</v>
      </c>
      <c r="Y42" s="5">
        <f>'Sheet 1'!AA37*'Sheet 1'!AB37</f>
        <v>0</v>
      </c>
    </row>
    <row r="43" spans="1:31" ht="15">
      <c r="A43" s="49" t="s">
        <v>150</v>
      </c>
      <c r="E43" s="36">
        <f>'Sheet 1'!R32</f>
        <v>0</v>
      </c>
      <c r="F43" s="38" t="str">
        <f t="shared" si="0"/>
        <v/>
      </c>
      <c r="I43" s="32"/>
      <c r="J43" s="42" t="s">
        <v>151</v>
      </c>
      <c r="W43" s="5">
        <f>'Sheet 1'!O38*'Sheet 1'!P38</f>
        <v>0</v>
      </c>
      <c r="Y43" s="5">
        <f>'Sheet 1'!AA38*'Sheet 1'!AB38</f>
        <v>0</v>
      </c>
    </row>
    <row r="44" spans="1:31" ht="15">
      <c r="A44" s="42" t="s">
        <v>152</v>
      </c>
      <c r="E44" s="36">
        <f>'Sheet 1'!R33</f>
        <v>0</v>
      </c>
      <c r="F44" s="38" t="str">
        <f t="shared" si="0"/>
        <v/>
      </c>
      <c r="I44" s="32"/>
      <c r="J44" s="42" t="s">
        <v>153</v>
      </c>
      <c r="W44" s="5">
        <f>'Sheet 1'!O39*'Sheet 1'!P39</f>
        <v>0</v>
      </c>
      <c r="Y44" s="5">
        <f>'Sheet 1'!AA39*'Sheet 1'!AB39</f>
        <v>0</v>
      </c>
    </row>
    <row r="45" spans="1:31" ht="15">
      <c r="A45" s="42" t="s">
        <v>139</v>
      </c>
      <c r="E45" s="36">
        <f>'Sheet 1'!R34</f>
        <v>0</v>
      </c>
      <c r="F45" s="38" t="str">
        <f t="shared" si="0"/>
        <v/>
      </c>
      <c r="I45" s="43" t="s">
        <v>137</v>
      </c>
      <c r="J45" s="42" t="s">
        <v>133</v>
      </c>
      <c r="W45" s="5">
        <f>'Sheet 1'!O40*'Sheet 1'!P40</f>
        <v>0</v>
      </c>
      <c r="Y45" s="5">
        <f>'Sheet 1'!AA40*'Sheet 1'!AB40</f>
        <v>0</v>
      </c>
    </row>
    <row r="46" spans="1:31" ht="15">
      <c r="A46" s="42" t="s">
        <v>155</v>
      </c>
      <c r="E46" s="36">
        <f>'Sheet 1'!R35</f>
        <v>0</v>
      </c>
      <c r="F46" s="38" t="str">
        <f t="shared" si="0"/>
        <v/>
      </c>
      <c r="I46" s="32"/>
      <c r="J46" s="42" t="s">
        <v>155</v>
      </c>
      <c r="W46" s="5">
        <f>'Sheet 1'!O41*'Sheet 1'!P41</f>
        <v>0</v>
      </c>
      <c r="Y46" s="5">
        <f>'Sheet 1'!AA41*'Sheet 1'!AB41</f>
        <v>0</v>
      </c>
    </row>
    <row r="47" spans="1:31" ht="15">
      <c r="A47" s="42" t="s">
        <v>141</v>
      </c>
      <c r="E47" s="36">
        <f>'Sheet 1'!R36</f>
        <v>0</v>
      </c>
      <c r="F47" s="38" t="str">
        <f t="shared" si="0"/>
        <v/>
      </c>
      <c r="I47" s="32"/>
      <c r="J47" s="46" t="s">
        <v>156</v>
      </c>
      <c r="W47" s="5">
        <f>'Sheet 1'!O42*'Sheet 1'!P42</f>
        <v>0</v>
      </c>
      <c r="Y47" s="5">
        <f>'Sheet 1'!AA42*'Sheet 1'!AB42</f>
        <v>0</v>
      </c>
    </row>
    <row r="48" spans="1:31" ht="15">
      <c r="A48" s="42" t="s">
        <v>143</v>
      </c>
      <c r="E48" s="36">
        <f>'Sheet 1'!R37</f>
        <v>0</v>
      </c>
      <c r="F48" s="38" t="str">
        <f t="shared" si="0"/>
        <v/>
      </c>
      <c r="J48" s="42" t="s">
        <v>157</v>
      </c>
      <c r="W48" s="5">
        <f>'Sheet 1'!O43*'Sheet 1'!P43</f>
        <v>0</v>
      </c>
      <c r="Y48" s="5">
        <f>'Sheet 1'!AA43*'Sheet 1'!AB43</f>
        <v>0</v>
      </c>
    </row>
    <row r="49" spans="1:25" ht="15">
      <c r="A49" s="42" t="s">
        <v>158</v>
      </c>
      <c r="E49" s="36">
        <f>'Sheet 1'!R38</f>
        <v>0</v>
      </c>
      <c r="F49" s="38" t="str">
        <f t="shared" si="0"/>
        <v/>
      </c>
      <c r="J49" s="49" t="s">
        <v>159</v>
      </c>
      <c r="W49" s="5">
        <f>'Sheet 1'!O44*'Sheet 1'!P44</f>
        <v>0</v>
      </c>
      <c r="Y49" s="5">
        <f>'Sheet 1'!AA44*'Sheet 1'!AB44</f>
        <v>0</v>
      </c>
    </row>
    <row r="50" spans="1:25" ht="140">
      <c r="A50" s="48" t="s">
        <v>145</v>
      </c>
      <c r="J50" s="42" t="s">
        <v>160</v>
      </c>
      <c r="W50" s="5">
        <f>'Sheet 1'!O45*'Sheet 1'!P45</f>
        <v>0</v>
      </c>
      <c r="Y50" s="5">
        <f>'Sheet 1'!AA45*'Sheet 1'!AB45</f>
        <v>0</v>
      </c>
    </row>
    <row r="51" spans="1:25" ht="14">
      <c r="A51" s="42" t="s">
        <v>107</v>
      </c>
      <c r="I51" s="32"/>
      <c r="J51" s="1"/>
      <c r="W51" s="5">
        <f>'Sheet 1'!O46*'Sheet 1'!P46</f>
        <v>0</v>
      </c>
      <c r="Y51" s="5">
        <f>'Sheet 1'!AA46*'Sheet 1'!AB46</f>
        <v>0</v>
      </c>
    </row>
    <row r="52" spans="1:25" ht="14">
      <c r="A52" s="1" t="s">
        <v>162</v>
      </c>
      <c r="I52" s="32"/>
      <c r="J52" s="42" t="s">
        <v>163</v>
      </c>
      <c r="W52" s="5">
        <f>'Sheet 1'!O47*'Sheet 1'!P47</f>
        <v>0</v>
      </c>
      <c r="Y52" s="5">
        <f>'Sheet 1'!AA47*'Sheet 1'!AB47</f>
        <v>0</v>
      </c>
    </row>
    <row r="53" spans="1:25" ht="14">
      <c r="A53" s="42" t="s">
        <v>164</v>
      </c>
      <c r="I53" s="32"/>
      <c r="J53" s="42" t="s">
        <v>160</v>
      </c>
      <c r="W53" s="5">
        <f>'Sheet 1'!O48*'Sheet 1'!P48</f>
        <v>0</v>
      </c>
      <c r="Y53" s="5">
        <f>'Sheet 1'!AA48*'Sheet 1'!AB48</f>
        <v>0</v>
      </c>
    </row>
    <row r="54" spans="1:25" ht="14">
      <c r="A54" s="42" t="s">
        <v>165</v>
      </c>
      <c r="I54" s="32"/>
      <c r="J54" s="50" t="s">
        <v>166</v>
      </c>
      <c r="W54" s="5">
        <f>'Sheet 1'!O49*'Sheet 1'!P49</f>
        <v>0</v>
      </c>
      <c r="Y54" s="5">
        <f>'Sheet 1'!AA49*'Sheet 1'!AB49</f>
        <v>0</v>
      </c>
    </row>
    <row r="55" spans="1:25" ht="14">
      <c r="A55" s="42" t="s">
        <v>167</v>
      </c>
      <c r="I55" s="32"/>
      <c r="J55" s="42" t="s">
        <v>163</v>
      </c>
    </row>
    <row r="56" spans="1:25" ht="14">
      <c r="A56" s="42" t="s">
        <v>168</v>
      </c>
      <c r="I56" s="43" t="s">
        <v>126</v>
      </c>
      <c r="J56" s="42" t="s">
        <v>169</v>
      </c>
    </row>
    <row r="57" spans="1:25" ht="14">
      <c r="A57" s="1" t="s">
        <v>110</v>
      </c>
      <c r="I57" s="32"/>
      <c r="J57" s="42" t="s">
        <v>170</v>
      </c>
    </row>
    <row r="58" spans="1:25" ht="14">
      <c r="A58" s="42" t="s">
        <v>113</v>
      </c>
      <c r="I58" s="41" t="s">
        <v>120</v>
      </c>
      <c r="J58" s="42" t="s">
        <v>171</v>
      </c>
    </row>
    <row r="59" spans="1:25" ht="14">
      <c r="A59" s="42" t="s">
        <v>171</v>
      </c>
      <c r="I59" s="32"/>
      <c r="J59" s="42" t="s">
        <v>172</v>
      </c>
    </row>
    <row r="60" spans="1:25" ht="14">
      <c r="A60" s="42" t="s">
        <v>172</v>
      </c>
      <c r="I60" s="32"/>
      <c r="J60" s="42" t="s">
        <v>138</v>
      </c>
    </row>
    <row r="61" spans="1:25" ht="14">
      <c r="A61" s="1" t="s">
        <v>173</v>
      </c>
      <c r="I61" s="32"/>
      <c r="J61" s="42" t="s">
        <v>158</v>
      </c>
    </row>
    <row r="62" spans="1:25" ht="14">
      <c r="A62" s="42" t="s">
        <v>174</v>
      </c>
      <c r="J62" s="15" t="s">
        <v>175</v>
      </c>
    </row>
    <row r="63" spans="1:25" ht="14">
      <c r="A63" s="51" t="s">
        <v>176</v>
      </c>
      <c r="I63" s="41" t="s">
        <v>129</v>
      </c>
      <c r="J63" s="42" t="s">
        <v>124</v>
      </c>
    </row>
    <row r="64" spans="1:25" ht="14">
      <c r="A64" s="42" t="s">
        <v>156</v>
      </c>
      <c r="I64" s="32"/>
      <c r="J64" s="42" t="s">
        <v>130</v>
      </c>
    </row>
    <row r="65" spans="1:10" ht="14">
      <c r="A65" s="42" t="s">
        <v>157</v>
      </c>
      <c r="I65" s="32"/>
      <c r="J65" s="42" t="s">
        <v>142</v>
      </c>
    </row>
    <row r="66" spans="1:10" ht="14">
      <c r="A66" s="49" t="s">
        <v>159</v>
      </c>
      <c r="I66" s="32"/>
      <c r="J66" s="42" t="s">
        <v>150</v>
      </c>
    </row>
    <row r="67" spans="1:10" ht="14">
      <c r="A67" s="42" t="s">
        <v>160</v>
      </c>
      <c r="I67" s="32"/>
      <c r="J67" s="42" t="s">
        <v>164</v>
      </c>
    </row>
    <row r="68" spans="1:10" ht="14">
      <c r="A68" s="1" t="s">
        <v>177</v>
      </c>
      <c r="I68" s="32"/>
      <c r="J68" s="42" t="s">
        <v>165</v>
      </c>
    </row>
    <row r="69" spans="1:10" ht="14">
      <c r="A69" s="42" t="s">
        <v>163</v>
      </c>
      <c r="I69" s="32"/>
      <c r="J69" s="42" t="s">
        <v>167</v>
      </c>
    </row>
    <row r="70" spans="1:10" ht="14">
      <c r="A70" s="1" t="s">
        <v>178</v>
      </c>
      <c r="I70" s="32"/>
      <c r="J70" s="42" t="s">
        <v>179</v>
      </c>
    </row>
    <row r="71" spans="1:10" ht="14">
      <c r="A71" s="52" t="s">
        <v>180</v>
      </c>
      <c r="I71" s="32"/>
      <c r="J71" s="42" t="s">
        <v>181</v>
      </c>
    </row>
    <row r="72" spans="1:10" ht="14">
      <c r="A72" s="42" t="s">
        <v>182</v>
      </c>
      <c r="I72" s="32"/>
      <c r="J72" s="42" t="s">
        <v>183</v>
      </c>
    </row>
    <row r="73" spans="1:10" ht="14">
      <c r="A73" s="44" t="s">
        <v>147</v>
      </c>
      <c r="I73" s="32"/>
      <c r="J73" s="42" t="s">
        <v>130</v>
      </c>
    </row>
    <row r="74" spans="1:10" ht="14">
      <c r="A74" s="42" t="s">
        <v>184</v>
      </c>
      <c r="I74" s="32"/>
      <c r="J74" s="42" t="s">
        <v>142</v>
      </c>
    </row>
    <row r="75" spans="1:10" ht="14">
      <c r="A75" s="42" t="s">
        <v>185</v>
      </c>
      <c r="I75" s="32"/>
      <c r="J75" s="42" t="s">
        <v>150</v>
      </c>
    </row>
    <row r="76" spans="1:10" ht="14">
      <c r="A76" s="42" t="s">
        <v>186</v>
      </c>
      <c r="I76" s="32"/>
      <c r="J76" s="42" t="s">
        <v>164</v>
      </c>
    </row>
    <row r="77" spans="1:10" ht="14">
      <c r="A77" s="42" t="s">
        <v>187</v>
      </c>
      <c r="I77" s="32"/>
      <c r="J77" s="42" t="s">
        <v>165</v>
      </c>
    </row>
    <row r="78" spans="1:10" ht="14">
      <c r="A78" s="42" t="s">
        <v>188</v>
      </c>
      <c r="I78" s="32"/>
      <c r="J78" s="42" t="s">
        <v>167</v>
      </c>
    </row>
    <row r="79" spans="1:10" ht="14">
      <c r="A79" s="42" t="s">
        <v>128</v>
      </c>
      <c r="I79" s="32"/>
      <c r="J79" s="42" t="s">
        <v>179</v>
      </c>
    </row>
    <row r="80" spans="1:10" ht="14">
      <c r="A80" s="42" t="s">
        <v>131</v>
      </c>
      <c r="I80" s="32"/>
      <c r="J80" s="42" t="s">
        <v>181</v>
      </c>
    </row>
    <row r="81" spans="1:10" ht="14">
      <c r="A81" s="42" t="s">
        <v>134</v>
      </c>
      <c r="I81" s="32"/>
      <c r="J81" s="42" t="s">
        <v>183</v>
      </c>
    </row>
    <row r="82" spans="1:10" ht="14">
      <c r="A82" s="53" t="s">
        <v>189</v>
      </c>
      <c r="I82" s="41"/>
      <c r="J82" s="42"/>
    </row>
    <row r="83" spans="1:10" ht="14">
      <c r="A83" s="42" t="s">
        <v>190</v>
      </c>
      <c r="I83" s="41" t="s">
        <v>118</v>
      </c>
      <c r="J83" s="42" t="s">
        <v>158</v>
      </c>
    </row>
    <row r="84" spans="1:10" ht="14">
      <c r="A84" s="1" t="s">
        <v>149</v>
      </c>
      <c r="J84" s="15" t="s">
        <v>155</v>
      </c>
    </row>
    <row r="85" spans="1:10" ht="14">
      <c r="A85" s="42" t="s">
        <v>151</v>
      </c>
      <c r="I85" s="32"/>
      <c r="J85" s="15" t="s">
        <v>148</v>
      </c>
    </row>
    <row r="86" spans="1:10" ht="14">
      <c r="A86" s="42" t="s">
        <v>169</v>
      </c>
      <c r="I86" s="32"/>
      <c r="J86" s="42" t="s">
        <v>191</v>
      </c>
    </row>
    <row r="87" spans="1:10" ht="14">
      <c r="A87" s="42" t="s">
        <v>170</v>
      </c>
      <c r="I87" s="41" t="s">
        <v>132</v>
      </c>
      <c r="J87" s="42" t="s">
        <v>183</v>
      </c>
    </row>
    <row r="88" spans="1:10" ht="14">
      <c r="A88" s="42" t="s">
        <v>153</v>
      </c>
      <c r="I88" s="32"/>
      <c r="J88" s="42" t="s">
        <v>192</v>
      </c>
    </row>
    <row r="89" spans="1:10" ht="14">
      <c r="A89" s="44" t="s">
        <v>193</v>
      </c>
      <c r="I89" s="47" t="s">
        <v>194</v>
      </c>
      <c r="J89" s="15" t="s">
        <v>152</v>
      </c>
    </row>
    <row r="90" spans="1:10" ht="14">
      <c r="A90" s="44" t="s">
        <v>132</v>
      </c>
      <c r="I90" s="32"/>
      <c r="J90" s="42" t="s">
        <v>195</v>
      </c>
    </row>
    <row r="91" spans="1:10" ht="14">
      <c r="A91" s="54" t="s">
        <v>196</v>
      </c>
      <c r="I91" s="32"/>
      <c r="J91" s="42"/>
    </row>
    <row r="92" spans="1:10" ht="14">
      <c r="A92" s="42" t="s">
        <v>197</v>
      </c>
      <c r="I92" s="32"/>
      <c r="J92" s="42" t="s">
        <v>198</v>
      </c>
    </row>
    <row r="93" spans="1:10" ht="14">
      <c r="A93" s="42" t="s">
        <v>199</v>
      </c>
      <c r="I93" s="32"/>
      <c r="J93" s="42" t="s">
        <v>200</v>
      </c>
    </row>
    <row r="94" spans="1:10" ht="14">
      <c r="A94" s="42" t="s">
        <v>201</v>
      </c>
      <c r="I94" s="32"/>
      <c r="J94" s="42" t="s">
        <v>202</v>
      </c>
    </row>
    <row r="95" spans="1:10" ht="14">
      <c r="A95" s="42" t="s">
        <v>203</v>
      </c>
      <c r="I95" s="32"/>
      <c r="J95" s="42" t="s">
        <v>204</v>
      </c>
    </row>
    <row r="96" spans="1:10" ht="14">
      <c r="A96" s="42" t="s">
        <v>205</v>
      </c>
      <c r="I96" s="41" t="s">
        <v>123</v>
      </c>
      <c r="J96" s="42" t="s">
        <v>142</v>
      </c>
    </row>
    <row r="97" spans="1:10" ht="14">
      <c r="A97" s="42" t="s">
        <v>206</v>
      </c>
      <c r="I97" s="32"/>
      <c r="J97" s="42" t="s">
        <v>174</v>
      </c>
    </row>
    <row r="98" spans="1:10" ht="14">
      <c r="A98" s="42" t="s">
        <v>192</v>
      </c>
      <c r="I98" s="32"/>
      <c r="J98" s="1" t="s">
        <v>178</v>
      </c>
    </row>
    <row r="99" spans="1:10" ht="14">
      <c r="A99" s="42" t="s">
        <v>191</v>
      </c>
      <c r="I99" s="32"/>
      <c r="J99" s="1" t="s">
        <v>207</v>
      </c>
    </row>
    <row r="100" spans="1:10" ht="14">
      <c r="A100" s="44" t="s">
        <v>208</v>
      </c>
      <c r="I100" s="43" t="s">
        <v>209</v>
      </c>
      <c r="J100" s="1" t="s">
        <v>114</v>
      </c>
    </row>
    <row r="101" spans="1:10" ht="14">
      <c r="A101" s="44" t="s">
        <v>210</v>
      </c>
      <c r="I101" s="32"/>
      <c r="J101" s="55"/>
    </row>
    <row r="102" spans="1:10" ht="14">
      <c r="A102" s="42" t="s">
        <v>136</v>
      </c>
      <c r="I102" s="32"/>
      <c r="J102" s="42" t="s">
        <v>117</v>
      </c>
    </row>
    <row r="103" spans="1:10" ht="14">
      <c r="A103" s="42" t="s">
        <v>115</v>
      </c>
      <c r="I103" s="32"/>
      <c r="J103" s="42" t="s">
        <v>119</v>
      </c>
    </row>
    <row r="104" spans="1:10" ht="14">
      <c r="A104" s="42" t="s">
        <v>211</v>
      </c>
      <c r="I104" s="32"/>
      <c r="J104" s="1" t="s">
        <v>162</v>
      </c>
    </row>
    <row r="105" spans="1:10" ht="14">
      <c r="A105" s="42" t="s">
        <v>179</v>
      </c>
      <c r="I105" s="32"/>
      <c r="J105" s="42" t="s">
        <v>182</v>
      </c>
    </row>
    <row r="106" spans="1:10" ht="14">
      <c r="A106" s="42" t="s">
        <v>212</v>
      </c>
      <c r="I106" s="41" t="s">
        <v>213</v>
      </c>
      <c r="J106" s="15" t="s">
        <v>214</v>
      </c>
    </row>
    <row r="107" spans="1:10" ht="14">
      <c r="A107" s="44" t="s">
        <v>215</v>
      </c>
      <c r="I107" s="32"/>
      <c r="J107" s="15"/>
    </row>
    <row r="108" spans="1:10" ht="14">
      <c r="A108" s="42" t="s">
        <v>195</v>
      </c>
      <c r="I108" s="32"/>
      <c r="J108" s="15" t="s">
        <v>216</v>
      </c>
    </row>
    <row r="109" spans="1:10" ht="14">
      <c r="A109" s="42" t="s">
        <v>198</v>
      </c>
      <c r="I109" s="47"/>
      <c r="J109" s="15" t="s">
        <v>217</v>
      </c>
    </row>
    <row r="110" spans="1:10" ht="14">
      <c r="A110" s="42" t="s">
        <v>200</v>
      </c>
      <c r="I110" s="32"/>
      <c r="J110" s="15" t="s">
        <v>218</v>
      </c>
    </row>
    <row r="111" spans="1:10" ht="14">
      <c r="A111" s="42" t="s">
        <v>202</v>
      </c>
      <c r="I111" s="32"/>
      <c r="J111" s="15" t="s">
        <v>219</v>
      </c>
    </row>
    <row r="112" spans="1:10" ht="13">
      <c r="A112" s="56" t="s">
        <v>220</v>
      </c>
      <c r="I112" s="32"/>
    </row>
    <row r="113" spans="1:10" ht="14">
      <c r="A113" s="42" t="s">
        <v>204</v>
      </c>
      <c r="I113" s="32"/>
    </row>
    <row r="114" spans="1:10" ht="14">
      <c r="A114" s="42" t="s">
        <v>181</v>
      </c>
      <c r="I114" s="32"/>
    </row>
    <row r="115" spans="1:10" ht="14">
      <c r="A115" s="42" t="s">
        <v>221</v>
      </c>
      <c r="I115" s="32"/>
    </row>
    <row r="116" spans="1:10" ht="14">
      <c r="A116" s="50" t="s">
        <v>222</v>
      </c>
      <c r="I116" s="32"/>
    </row>
    <row r="117" spans="1:10" ht="14">
      <c r="A117" s="1" t="s">
        <v>207</v>
      </c>
      <c r="I117" s="32"/>
    </row>
    <row r="118" spans="1:10" ht="14">
      <c r="A118" s="42" t="s">
        <v>183</v>
      </c>
      <c r="I118" s="32"/>
    </row>
    <row r="119" spans="1:10" ht="13">
      <c r="A119" s="57" t="s">
        <v>223</v>
      </c>
      <c r="I119" s="32"/>
    </row>
    <row r="120" spans="1:10" ht="14">
      <c r="A120" s="1"/>
      <c r="I120" s="32"/>
    </row>
    <row r="121" spans="1:10" ht="14">
      <c r="A121" s="1"/>
      <c r="I121" s="32"/>
    </row>
    <row r="122" spans="1:10" ht="14">
      <c r="A122" s="1"/>
      <c r="I122" s="15" t="s">
        <v>193</v>
      </c>
      <c r="J122" s="15" t="s">
        <v>224</v>
      </c>
    </row>
    <row r="123" spans="1:10" ht="14">
      <c r="A123" s="1"/>
      <c r="J123" s="15" t="s">
        <v>225</v>
      </c>
    </row>
    <row r="124" spans="1:10" ht="14">
      <c r="A124" s="1"/>
      <c r="J124" s="15" t="s">
        <v>226</v>
      </c>
    </row>
    <row r="125" spans="1:10" ht="14">
      <c r="A125" s="1"/>
    </row>
    <row r="126" spans="1:10" ht="14">
      <c r="A126" s="1"/>
    </row>
    <row r="127" spans="1:10" ht="14">
      <c r="A127" s="1"/>
    </row>
    <row r="128" spans="1:10" ht="14">
      <c r="A128" s="1"/>
      <c r="I128" s="32"/>
    </row>
    <row r="129" spans="1:10" ht="14">
      <c r="A129" s="1"/>
      <c r="I129" s="32"/>
    </row>
    <row r="130" spans="1:10" ht="14">
      <c r="A130" s="1"/>
      <c r="I130" s="32"/>
    </row>
    <row r="131" spans="1:10" ht="14">
      <c r="A131" s="1"/>
      <c r="I131" s="32"/>
    </row>
    <row r="132" spans="1:10" ht="14">
      <c r="A132" s="1"/>
      <c r="G132" s="42" t="s">
        <v>124</v>
      </c>
      <c r="I132" s="32"/>
      <c r="J132" s="40" t="s">
        <v>105</v>
      </c>
    </row>
    <row r="133" spans="1:10" ht="14">
      <c r="A133" s="1"/>
      <c r="G133" s="42" t="s">
        <v>130</v>
      </c>
      <c r="I133" s="32"/>
      <c r="J133" s="42" t="s">
        <v>109</v>
      </c>
    </row>
    <row r="134" spans="1:10" ht="14">
      <c r="A134" s="1"/>
      <c r="G134" s="42" t="s">
        <v>142</v>
      </c>
      <c r="I134" s="32"/>
      <c r="J134" s="42" t="s">
        <v>122</v>
      </c>
    </row>
    <row r="135" spans="1:10" ht="14">
      <c r="A135" s="1"/>
      <c r="G135" s="42" t="s">
        <v>150</v>
      </c>
      <c r="I135" s="32"/>
      <c r="J135" s="45" t="s">
        <v>125</v>
      </c>
    </row>
    <row r="136" spans="1:10" ht="14">
      <c r="A136" s="1"/>
      <c r="G136" s="42" t="s">
        <v>164</v>
      </c>
      <c r="I136" s="32"/>
      <c r="J136" s="42" t="s">
        <v>139</v>
      </c>
    </row>
    <row r="137" spans="1:10" ht="14">
      <c r="A137" s="1"/>
      <c r="G137" s="42" t="s">
        <v>165</v>
      </c>
      <c r="I137" s="32"/>
      <c r="J137" s="42" t="s">
        <v>141</v>
      </c>
    </row>
    <row r="138" spans="1:10" ht="14">
      <c r="A138" s="1"/>
      <c r="G138" s="42" t="s">
        <v>167</v>
      </c>
      <c r="I138" s="32"/>
      <c r="J138" s="42" t="s">
        <v>143</v>
      </c>
    </row>
    <row r="139" spans="1:10" ht="14">
      <c r="A139" s="1"/>
      <c r="G139" s="42" t="s">
        <v>169</v>
      </c>
      <c r="I139" s="32"/>
      <c r="J139" s="58" t="s">
        <v>149</v>
      </c>
    </row>
    <row r="140" spans="1:10" ht="14">
      <c r="A140" s="1"/>
      <c r="G140" s="42" t="s">
        <v>170</v>
      </c>
      <c r="I140" s="32"/>
      <c r="J140" s="55" t="s">
        <v>151</v>
      </c>
    </row>
    <row r="141" spans="1:10" ht="14">
      <c r="A141" s="1"/>
      <c r="G141" s="42" t="s">
        <v>197</v>
      </c>
      <c r="I141" s="32"/>
      <c r="J141" s="42" t="s">
        <v>153</v>
      </c>
    </row>
    <row r="142" spans="1:10" ht="14">
      <c r="A142" s="1"/>
      <c r="G142" s="42" t="s">
        <v>199</v>
      </c>
      <c r="I142" s="32"/>
      <c r="J142" s="42" t="s">
        <v>136</v>
      </c>
    </row>
    <row r="143" spans="1:10" ht="14">
      <c r="A143" s="1"/>
      <c r="G143" s="42" t="s">
        <v>201</v>
      </c>
      <c r="I143" s="32"/>
      <c r="J143" s="15" t="s">
        <v>227</v>
      </c>
    </row>
    <row r="144" spans="1:10" ht="14">
      <c r="A144" s="1"/>
      <c r="G144" s="42" t="s">
        <v>203</v>
      </c>
      <c r="I144" s="32"/>
      <c r="J144" s="42" t="s">
        <v>131</v>
      </c>
    </row>
    <row r="145" spans="1:10" ht="14">
      <c r="A145" s="1"/>
      <c r="G145" s="42" t="s">
        <v>205</v>
      </c>
      <c r="I145" s="32"/>
      <c r="J145" s="42" t="s">
        <v>134</v>
      </c>
    </row>
    <row r="146" spans="1:10" ht="14">
      <c r="A146" s="1"/>
      <c r="G146" s="42" t="s">
        <v>206</v>
      </c>
      <c r="I146" s="32"/>
    </row>
    <row r="147" spans="1:10" ht="14">
      <c r="A147" s="1"/>
      <c r="G147" s="42" t="s">
        <v>203</v>
      </c>
      <c r="I147" s="32"/>
    </row>
    <row r="148" spans="1:10" ht="14">
      <c r="A148" s="1"/>
      <c r="G148" s="42" t="s">
        <v>205</v>
      </c>
      <c r="I148" s="32"/>
    </row>
    <row r="149" spans="1:10" ht="14">
      <c r="A149" s="1"/>
      <c r="G149" s="42" t="s">
        <v>206</v>
      </c>
      <c r="I149" s="32"/>
    </row>
    <row r="150" spans="1:10" ht="14">
      <c r="A150" s="1"/>
      <c r="G150" s="42" t="s">
        <v>179</v>
      </c>
      <c r="I150" s="32"/>
    </row>
    <row r="151" spans="1:10" ht="14">
      <c r="A151" s="1"/>
      <c r="G151" s="42" t="s">
        <v>181</v>
      </c>
      <c r="I151" s="32"/>
    </row>
    <row r="152" spans="1:10" ht="14">
      <c r="A152" s="1"/>
      <c r="G152" s="42" t="s">
        <v>183</v>
      </c>
      <c r="I152" s="32"/>
    </row>
    <row r="153" spans="1:10" ht="14">
      <c r="A153" s="1"/>
      <c r="I153" s="32"/>
    </row>
    <row r="154" spans="1:10" ht="14">
      <c r="A154" s="1"/>
      <c r="I154" s="32"/>
    </row>
    <row r="155" spans="1:10" ht="14">
      <c r="A155" s="1"/>
      <c r="I155" s="32"/>
    </row>
    <row r="156" spans="1:10" ht="14">
      <c r="A156" s="1"/>
      <c r="I156" s="32"/>
    </row>
    <row r="157" spans="1:10" ht="14">
      <c r="A157" s="1"/>
      <c r="I157" s="32"/>
    </row>
    <row r="158" spans="1:10" ht="14">
      <c r="A158" s="1"/>
      <c r="I158" s="32"/>
    </row>
    <row r="159" spans="1:10" ht="14">
      <c r="A159" s="1"/>
      <c r="I159" s="32"/>
    </row>
    <row r="160" spans="1:10" ht="14">
      <c r="A160" s="1"/>
      <c r="I160" s="32"/>
    </row>
    <row r="161" spans="1:9" ht="14">
      <c r="A161" s="1"/>
      <c r="I161" s="32"/>
    </row>
    <row r="162" spans="1:9" ht="14">
      <c r="A162" s="1"/>
      <c r="I162" s="32"/>
    </row>
    <row r="163" spans="1:9" ht="14">
      <c r="A163" s="1"/>
      <c r="I163" s="32"/>
    </row>
    <row r="164" spans="1:9" ht="14">
      <c r="A164" s="1"/>
      <c r="I164" s="32"/>
    </row>
    <row r="165" spans="1:9" ht="14">
      <c r="A165" s="1"/>
      <c r="I165" s="32"/>
    </row>
    <row r="166" spans="1:9" ht="14">
      <c r="A166" s="1"/>
      <c r="I166" s="32"/>
    </row>
    <row r="167" spans="1:9" ht="14">
      <c r="A167" s="1"/>
      <c r="I167" s="32"/>
    </row>
    <row r="168" spans="1:9" ht="14">
      <c r="A168" s="1"/>
      <c r="I168" s="32"/>
    </row>
    <row r="169" spans="1:9" ht="14">
      <c r="A169" s="1"/>
      <c r="I169" s="32"/>
    </row>
    <row r="170" spans="1:9" ht="14">
      <c r="A170" s="1"/>
      <c r="I170" s="32"/>
    </row>
    <row r="171" spans="1:9" ht="14">
      <c r="A171" s="1"/>
      <c r="I171" s="32"/>
    </row>
    <row r="172" spans="1:9" ht="14">
      <c r="A172" s="1"/>
      <c r="I172" s="32"/>
    </row>
    <row r="173" spans="1:9" ht="14">
      <c r="A173" s="1"/>
      <c r="I173" s="32"/>
    </row>
    <row r="174" spans="1:9" ht="14">
      <c r="A174" s="1"/>
      <c r="I174" s="32"/>
    </row>
    <row r="175" spans="1:9" ht="14">
      <c r="A175" s="1"/>
      <c r="I175" s="32"/>
    </row>
    <row r="176" spans="1:9" ht="14">
      <c r="A176" s="1"/>
      <c r="I176" s="32"/>
    </row>
    <row r="177" spans="1:9" ht="14">
      <c r="A177" s="1"/>
      <c r="I177" s="32"/>
    </row>
    <row r="178" spans="1:9" ht="14">
      <c r="A178" s="1"/>
      <c r="I178" s="32"/>
    </row>
    <row r="179" spans="1:9" ht="14">
      <c r="A179" s="1"/>
      <c r="I179" s="32"/>
    </row>
    <row r="180" spans="1:9" ht="14">
      <c r="A180" s="1"/>
      <c r="I180" s="32"/>
    </row>
    <row r="181" spans="1:9" ht="14">
      <c r="A181" s="1"/>
      <c r="I181" s="32"/>
    </row>
    <row r="182" spans="1:9" ht="14">
      <c r="A182" s="1"/>
      <c r="I182" s="32"/>
    </row>
    <row r="183" spans="1:9" ht="14">
      <c r="A183" s="1"/>
      <c r="I183" s="32"/>
    </row>
    <row r="184" spans="1:9" ht="14">
      <c r="A184" s="1"/>
      <c r="I184" s="32"/>
    </row>
    <row r="185" spans="1:9" ht="14">
      <c r="A185" s="1"/>
      <c r="I185" s="32"/>
    </row>
    <row r="186" spans="1:9" ht="14">
      <c r="A186" s="1"/>
      <c r="I186" s="32"/>
    </row>
    <row r="187" spans="1:9" ht="14">
      <c r="A187" s="1"/>
      <c r="I187" s="32"/>
    </row>
    <row r="188" spans="1:9" ht="14">
      <c r="A188" s="1"/>
      <c r="I188" s="32"/>
    </row>
    <row r="189" spans="1:9" ht="14">
      <c r="A189" s="1"/>
      <c r="I189" s="32"/>
    </row>
    <row r="190" spans="1:9" ht="14">
      <c r="A190" s="1"/>
      <c r="I190" s="32"/>
    </row>
    <row r="191" spans="1:9" ht="14">
      <c r="A191" s="1"/>
      <c r="I191" s="32"/>
    </row>
    <row r="192" spans="1:9" ht="14">
      <c r="A192" s="1"/>
      <c r="I192" s="32"/>
    </row>
    <row r="193" spans="1:9" ht="14">
      <c r="A193" s="1"/>
      <c r="I193" s="32"/>
    </row>
    <row r="194" spans="1:9" ht="14">
      <c r="A194" s="1"/>
      <c r="I194" s="32"/>
    </row>
    <row r="195" spans="1:9" ht="14">
      <c r="A195" s="1"/>
      <c r="I195" s="32"/>
    </row>
    <row r="196" spans="1:9" ht="14">
      <c r="A196" s="1"/>
      <c r="I196" s="32"/>
    </row>
    <row r="197" spans="1:9" ht="14">
      <c r="A197" s="1"/>
      <c r="I197" s="32"/>
    </row>
    <row r="198" spans="1:9" ht="14">
      <c r="A198" s="1"/>
      <c r="I198" s="32"/>
    </row>
    <row r="199" spans="1:9" ht="14">
      <c r="A199" s="1"/>
      <c r="I199" s="32"/>
    </row>
    <row r="200" spans="1:9" ht="14">
      <c r="A200" s="1"/>
      <c r="I200" s="32"/>
    </row>
    <row r="201" spans="1:9" ht="14">
      <c r="A201" s="1"/>
      <c r="I201" s="32"/>
    </row>
    <row r="202" spans="1:9" ht="14">
      <c r="A202" s="1"/>
      <c r="I202" s="32"/>
    </row>
    <row r="203" spans="1:9" ht="14">
      <c r="A203" s="1"/>
      <c r="I203" s="32"/>
    </row>
    <row r="204" spans="1:9" ht="14">
      <c r="A204" s="1"/>
      <c r="I204" s="32"/>
    </row>
    <row r="205" spans="1:9" ht="14">
      <c r="A205" s="1"/>
      <c r="I205" s="32"/>
    </row>
    <row r="206" spans="1:9" ht="14">
      <c r="A206" s="1"/>
      <c r="I206" s="32"/>
    </row>
    <row r="207" spans="1:9" ht="14">
      <c r="A207" s="1"/>
      <c r="I207" s="32"/>
    </row>
    <row r="208" spans="1:9" ht="14">
      <c r="A208" s="1"/>
      <c r="I208" s="32"/>
    </row>
    <row r="209" spans="1:9" ht="14">
      <c r="A209" s="1"/>
      <c r="I209" s="32"/>
    </row>
    <row r="210" spans="1:9" ht="14">
      <c r="A210" s="1"/>
      <c r="I210" s="32"/>
    </row>
    <row r="211" spans="1:9" ht="14">
      <c r="A211" s="1"/>
      <c r="I211" s="32"/>
    </row>
    <row r="212" spans="1:9" ht="14">
      <c r="A212" s="1"/>
      <c r="I212" s="32"/>
    </row>
    <row r="213" spans="1:9" ht="14">
      <c r="A213" s="1"/>
      <c r="I213" s="32"/>
    </row>
    <row r="214" spans="1:9" ht="14">
      <c r="A214" s="1"/>
      <c r="I214" s="32"/>
    </row>
    <row r="215" spans="1:9" ht="14">
      <c r="A215" s="1"/>
      <c r="I215" s="32"/>
    </row>
    <row r="216" spans="1:9" ht="14">
      <c r="A216" s="1"/>
      <c r="I216" s="32"/>
    </row>
    <row r="217" spans="1:9" ht="14">
      <c r="A217" s="1"/>
      <c r="I217" s="32"/>
    </row>
    <row r="218" spans="1:9" ht="14">
      <c r="A218" s="1"/>
      <c r="I218" s="32"/>
    </row>
    <row r="219" spans="1:9" ht="14">
      <c r="A219" s="1"/>
      <c r="I219" s="32"/>
    </row>
    <row r="220" spans="1:9" ht="14">
      <c r="A220" s="1"/>
      <c r="I220" s="32"/>
    </row>
    <row r="221" spans="1:9" ht="14">
      <c r="A221" s="1"/>
      <c r="I221" s="32"/>
    </row>
    <row r="222" spans="1:9" ht="14">
      <c r="A222" s="1"/>
      <c r="I222" s="32"/>
    </row>
    <row r="223" spans="1:9" ht="14">
      <c r="A223" s="1"/>
      <c r="I223" s="32"/>
    </row>
    <row r="224" spans="1:9" ht="14">
      <c r="A224" s="1"/>
      <c r="I224" s="32"/>
    </row>
    <row r="225" spans="1:9" ht="14">
      <c r="A225" s="1"/>
      <c r="I225" s="32"/>
    </row>
    <row r="226" spans="1:9" ht="14">
      <c r="A226" s="1"/>
      <c r="I226" s="32"/>
    </row>
    <row r="227" spans="1:9" ht="14">
      <c r="A227" s="1"/>
      <c r="I227" s="32"/>
    </row>
    <row r="228" spans="1:9" ht="14">
      <c r="A228" s="1"/>
      <c r="I228" s="32"/>
    </row>
    <row r="229" spans="1:9" ht="14">
      <c r="A229" s="1"/>
      <c r="I229" s="32"/>
    </row>
    <row r="230" spans="1:9" ht="14">
      <c r="A230" s="1"/>
      <c r="I230" s="32"/>
    </row>
    <row r="231" spans="1:9" ht="14">
      <c r="A231" s="1"/>
      <c r="I231" s="32"/>
    </row>
    <row r="232" spans="1:9" ht="14">
      <c r="A232" s="1"/>
      <c r="I232" s="32"/>
    </row>
    <row r="233" spans="1:9" ht="14">
      <c r="A233" s="1"/>
      <c r="I233" s="32"/>
    </row>
    <row r="234" spans="1:9" ht="14">
      <c r="A234" s="1"/>
      <c r="I234" s="32"/>
    </row>
    <row r="235" spans="1:9" ht="14">
      <c r="A235" s="1"/>
      <c r="I235" s="32"/>
    </row>
    <row r="236" spans="1:9" ht="14">
      <c r="A236" s="1"/>
      <c r="I236" s="32"/>
    </row>
    <row r="237" spans="1:9" ht="14">
      <c r="A237" s="1"/>
      <c r="I237" s="32"/>
    </row>
    <row r="238" spans="1:9" ht="14">
      <c r="A238" s="1"/>
      <c r="I238" s="32"/>
    </row>
    <row r="239" spans="1:9" ht="14">
      <c r="A239" s="1"/>
      <c r="I239" s="32"/>
    </row>
    <row r="240" spans="1:9" ht="14">
      <c r="A240" s="1"/>
      <c r="I240" s="32"/>
    </row>
    <row r="241" spans="1:9" ht="14">
      <c r="A241" s="1"/>
      <c r="I241" s="32"/>
    </row>
    <row r="242" spans="1:9" ht="14">
      <c r="A242" s="1"/>
      <c r="I242" s="32"/>
    </row>
    <row r="243" spans="1:9" ht="14">
      <c r="A243" s="1"/>
      <c r="I243" s="32"/>
    </row>
    <row r="244" spans="1:9" ht="14">
      <c r="A244" s="1"/>
      <c r="I244" s="32"/>
    </row>
    <row r="245" spans="1:9" ht="14">
      <c r="A245" s="1"/>
      <c r="I245" s="32"/>
    </row>
    <row r="246" spans="1:9" ht="14">
      <c r="A246" s="1"/>
      <c r="I246" s="32"/>
    </row>
    <row r="247" spans="1:9" ht="14">
      <c r="A247" s="1"/>
      <c r="I247" s="32"/>
    </row>
    <row r="248" spans="1:9" ht="14">
      <c r="A248" s="1"/>
      <c r="I248" s="32"/>
    </row>
    <row r="249" spans="1:9" ht="14">
      <c r="A249" s="1"/>
      <c r="I249" s="32"/>
    </row>
    <row r="250" spans="1:9" ht="14">
      <c r="A250" s="1"/>
      <c r="I250" s="32"/>
    </row>
    <row r="251" spans="1:9" ht="14">
      <c r="A251" s="1"/>
      <c r="I251" s="32"/>
    </row>
    <row r="252" spans="1:9" ht="14">
      <c r="A252" s="1"/>
      <c r="I252" s="32"/>
    </row>
    <row r="253" spans="1:9" ht="14">
      <c r="A253" s="1"/>
      <c r="I253" s="32"/>
    </row>
    <row r="254" spans="1:9" ht="14">
      <c r="A254" s="1"/>
      <c r="I254" s="32"/>
    </row>
    <row r="255" spans="1:9" ht="14">
      <c r="A255" s="1"/>
      <c r="I255" s="32"/>
    </row>
    <row r="256" spans="1:9" ht="14">
      <c r="A256" s="1"/>
      <c r="I256" s="32"/>
    </row>
    <row r="257" spans="1:9" ht="14">
      <c r="A257" s="1"/>
      <c r="I257" s="32"/>
    </row>
    <row r="258" spans="1:9" ht="14">
      <c r="A258" s="1"/>
      <c r="I258" s="32"/>
    </row>
    <row r="259" spans="1:9" ht="14">
      <c r="A259" s="1"/>
      <c r="I259" s="32"/>
    </row>
    <row r="260" spans="1:9" ht="14">
      <c r="A260" s="1"/>
      <c r="I260" s="32"/>
    </row>
    <row r="261" spans="1:9" ht="14">
      <c r="A261" s="1"/>
      <c r="I261" s="32"/>
    </row>
    <row r="262" spans="1:9" ht="14">
      <c r="A262" s="1"/>
      <c r="I262" s="32"/>
    </row>
    <row r="263" spans="1:9" ht="14">
      <c r="A263" s="1"/>
      <c r="I263" s="32"/>
    </row>
    <row r="264" spans="1:9" ht="14">
      <c r="A264" s="1"/>
      <c r="I264" s="32"/>
    </row>
    <row r="265" spans="1:9" ht="14">
      <c r="A265" s="1"/>
      <c r="I265" s="32"/>
    </row>
    <row r="266" spans="1:9" ht="14">
      <c r="A266" s="1"/>
      <c r="I266" s="32"/>
    </row>
    <row r="267" spans="1:9" ht="14">
      <c r="A267" s="1"/>
      <c r="I267" s="32"/>
    </row>
    <row r="268" spans="1:9" ht="14">
      <c r="A268" s="1"/>
      <c r="I268" s="32"/>
    </row>
    <row r="269" spans="1:9" ht="14">
      <c r="A269" s="1"/>
      <c r="I269" s="32"/>
    </row>
    <row r="270" spans="1:9" ht="14">
      <c r="A270" s="1"/>
      <c r="I270" s="32"/>
    </row>
    <row r="271" spans="1:9" ht="14">
      <c r="A271" s="1"/>
      <c r="I271" s="32"/>
    </row>
    <row r="272" spans="1:9" ht="14">
      <c r="A272" s="1"/>
      <c r="I272" s="32"/>
    </row>
    <row r="273" spans="1:9" ht="14">
      <c r="A273" s="1"/>
      <c r="I273" s="32"/>
    </row>
    <row r="274" spans="1:9" ht="14">
      <c r="A274" s="1"/>
      <c r="I274" s="32"/>
    </row>
    <row r="275" spans="1:9" ht="14">
      <c r="A275" s="1"/>
      <c r="I275" s="32"/>
    </row>
    <row r="276" spans="1:9" ht="14">
      <c r="A276" s="1"/>
      <c r="I276" s="32"/>
    </row>
    <row r="277" spans="1:9" ht="14">
      <c r="A277" s="1"/>
      <c r="I277" s="32"/>
    </row>
    <row r="278" spans="1:9" ht="14">
      <c r="A278" s="1"/>
      <c r="I278" s="32"/>
    </row>
    <row r="279" spans="1:9" ht="14">
      <c r="A279" s="1"/>
      <c r="I279" s="32"/>
    </row>
    <row r="280" spans="1:9" ht="14">
      <c r="A280" s="1"/>
      <c r="I280" s="32"/>
    </row>
    <row r="281" spans="1:9" ht="14">
      <c r="A281" s="1"/>
      <c r="I281" s="32"/>
    </row>
    <row r="282" spans="1:9" ht="14">
      <c r="A282" s="1"/>
      <c r="I282" s="32"/>
    </row>
    <row r="283" spans="1:9" ht="14">
      <c r="A283" s="1"/>
      <c r="I283" s="32"/>
    </row>
    <row r="284" spans="1:9" ht="14">
      <c r="A284" s="1"/>
      <c r="I284" s="32"/>
    </row>
    <row r="285" spans="1:9" ht="14">
      <c r="A285" s="1"/>
      <c r="I285" s="32"/>
    </row>
    <row r="286" spans="1:9" ht="14">
      <c r="A286" s="1"/>
      <c r="I286" s="32"/>
    </row>
    <row r="287" spans="1:9" ht="14">
      <c r="A287" s="1"/>
      <c r="I287" s="32"/>
    </row>
    <row r="288" spans="1:9" ht="14">
      <c r="A288" s="1"/>
      <c r="I288" s="32"/>
    </row>
    <row r="289" spans="1:9" ht="14">
      <c r="A289" s="1"/>
      <c r="I289" s="32"/>
    </row>
    <row r="290" spans="1:9" ht="14">
      <c r="A290" s="1"/>
      <c r="I290" s="32"/>
    </row>
    <row r="291" spans="1:9" ht="14">
      <c r="A291" s="1"/>
      <c r="I291" s="32"/>
    </row>
    <row r="292" spans="1:9" ht="14">
      <c r="A292" s="1"/>
      <c r="I292" s="32"/>
    </row>
    <row r="293" spans="1:9" ht="14">
      <c r="A293" s="1"/>
      <c r="I293" s="32"/>
    </row>
    <row r="294" spans="1:9" ht="14">
      <c r="A294" s="1"/>
      <c r="I294" s="32"/>
    </row>
    <row r="295" spans="1:9" ht="14">
      <c r="A295" s="1"/>
      <c r="I295" s="32"/>
    </row>
    <row r="296" spans="1:9" ht="14">
      <c r="A296" s="1"/>
      <c r="I296" s="32"/>
    </row>
    <row r="297" spans="1:9" ht="14">
      <c r="A297" s="1"/>
      <c r="I297" s="32"/>
    </row>
    <row r="298" spans="1:9" ht="14">
      <c r="A298" s="1"/>
      <c r="I298" s="32"/>
    </row>
    <row r="299" spans="1:9" ht="14">
      <c r="A299" s="1"/>
      <c r="I299" s="32"/>
    </row>
    <row r="300" spans="1:9" ht="14">
      <c r="A300" s="1"/>
      <c r="I300" s="32"/>
    </row>
    <row r="301" spans="1:9" ht="14">
      <c r="A301" s="1"/>
      <c r="I301" s="32"/>
    </row>
    <row r="302" spans="1:9" ht="14">
      <c r="A302" s="1"/>
      <c r="I302" s="32"/>
    </row>
    <row r="303" spans="1:9" ht="14">
      <c r="A303" s="1"/>
      <c r="I303" s="32"/>
    </row>
    <row r="304" spans="1:9" ht="14">
      <c r="A304" s="1"/>
      <c r="I304" s="32"/>
    </row>
    <row r="305" spans="1:9" ht="14">
      <c r="A305" s="1"/>
      <c r="I305" s="32"/>
    </row>
    <row r="306" spans="1:9" ht="14">
      <c r="A306" s="1"/>
      <c r="I306" s="32"/>
    </row>
    <row r="307" spans="1:9" ht="14">
      <c r="A307" s="1"/>
      <c r="I307" s="32"/>
    </row>
    <row r="308" spans="1:9" ht="14">
      <c r="A308" s="1"/>
      <c r="I308" s="32"/>
    </row>
    <row r="309" spans="1:9" ht="14">
      <c r="A309" s="1"/>
      <c r="I309" s="32"/>
    </row>
    <row r="310" spans="1:9" ht="14">
      <c r="A310" s="1"/>
      <c r="I310" s="32"/>
    </row>
    <row r="311" spans="1:9" ht="14">
      <c r="A311" s="1"/>
      <c r="I311" s="32"/>
    </row>
    <row r="312" spans="1:9" ht="14">
      <c r="A312" s="1"/>
      <c r="I312" s="32"/>
    </row>
    <row r="313" spans="1:9" ht="14">
      <c r="A313" s="1"/>
      <c r="I313" s="32"/>
    </row>
    <row r="314" spans="1:9" ht="14">
      <c r="A314" s="1"/>
      <c r="I314" s="32"/>
    </row>
    <row r="315" spans="1:9" ht="14">
      <c r="A315" s="1"/>
      <c r="I315" s="32"/>
    </row>
    <row r="316" spans="1:9" ht="14">
      <c r="A316" s="1"/>
      <c r="I316" s="32"/>
    </row>
    <row r="317" spans="1:9" ht="14">
      <c r="A317" s="1"/>
      <c r="I317" s="32"/>
    </row>
    <row r="318" spans="1:9" ht="14">
      <c r="A318" s="1"/>
      <c r="I318" s="32"/>
    </row>
    <row r="319" spans="1:9" ht="14">
      <c r="A319" s="1"/>
      <c r="I319" s="32"/>
    </row>
    <row r="320" spans="1:9" ht="14">
      <c r="A320" s="1"/>
      <c r="I320" s="32"/>
    </row>
    <row r="321" spans="1:9" ht="14">
      <c r="A321" s="1"/>
      <c r="I321" s="32"/>
    </row>
    <row r="322" spans="1:9" ht="14">
      <c r="A322" s="1"/>
      <c r="I322" s="32"/>
    </row>
    <row r="323" spans="1:9" ht="14">
      <c r="A323" s="1"/>
      <c r="I323" s="32"/>
    </row>
    <row r="324" spans="1:9" ht="14">
      <c r="A324" s="1"/>
      <c r="I324" s="32"/>
    </row>
    <row r="325" spans="1:9" ht="14">
      <c r="A325" s="1"/>
      <c r="I325" s="32"/>
    </row>
    <row r="326" spans="1:9" ht="14">
      <c r="A326" s="1"/>
      <c r="I326" s="32"/>
    </row>
    <row r="327" spans="1:9" ht="14">
      <c r="A327" s="1"/>
      <c r="I327" s="32"/>
    </row>
    <row r="328" spans="1:9" ht="14">
      <c r="A328" s="1"/>
      <c r="I328" s="32"/>
    </row>
    <row r="329" spans="1:9" ht="14">
      <c r="A329" s="1"/>
      <c r="I329" s="32"/>
    </row>
    <row r="330" spans="1:9" ht="14">
      <c r="A330" s="1"/>
      <c r="I330" s="32"/>
    </row>
    <row r="331" spans="1:9" ht="14">
      <c r="A331" s="1"/>
      <c r="I331" s="32"/>
    </row>
    <row r="332" spans="1:9" ht="14">
      <c r="A332" s="1"/>
      <c r="I332" s="32"/>
    </row>
    <row r="333" spans="1:9" ht="14">
      <c r="A333" s="1"/>
      <c r="I333" s="32"/>
    </row>
    <row r="334" spans="1:9" ht="14">
      <c r="A334" s="1"/>
      <c r="I334" s="32"/>
    </row>
    <row r="335" spans="1:9" ht="14">
      <c r="A335" s="1"/>
      <c r="I335" s="32"/>
    </row>
    <row r="336" spans="1:9" ht="14">
      <c r="A336" s="1"/>
      <c r="I336" s="32"/>
    </row>
    <row r="337" spans="1:9" ht="14">
      <c r="A337" s="1"/>
      <c r="I337" s="32"/>
    </row>
    <row r="338" spans="1:9" ht="14">
      <c r="A338" s="1"/>
      <c r="I338" s="32"/>
    </row>
    <row r="339" spans="1:9" ht="14">
      <c r="A339" s="1"/>
      <c r="I339" s="32"/>
    </row>
    <row r="340" spans="1:9" ht="14">
      <c r="A340" s="1"/>
      <c r="I340" s="32"/>
    </row>
    <row r="341" spans="1:9" ht="14">
      <c r="A341" s="1"/>
      <c r="I341" s="32"/>
    </row>
    <row r="342" spans="1:9" ht="14">
      <c r="A342" s="1"/>
      <c r="I342" s="32"/>
    </row>
    <row r="343" spans="1:9" ht="14">
      <c r="A343" s="1"/>
      <c r="I343" s="32"/>
    </row>
    <row r="344" spans="1:9" ht="14">
      <c r="A344" s="1"/>
      <c r="I344" s="32"/>
    </row>
    <row r="345" spans="1:9" ht="14">
      <c r="A345" s="1"/>
      <c r="I345" s="32"/>
    </row>
    <row r="346" spans="1:9" ht="14">
      <c r="A346" s="1"/>
      <c r="I346" s="32"/>
    </row>
    <row r="347" spans="1:9" ht="14">
      <c r="A347" s="1"/>
      <c r="I347" s="32"/>
    </row>
    <row r="348" spans="1:9" ht="14">
      <c r="A348" s="1"/>
      <c r="I348" s="32"/>
    </row>
    <row r="349" spans="1:9" ht="14">
      <c r="A349" s="1"/>
      <c r="I349" s="32"/>
    </row>
    <row r="350" spans="1:9" ht="14">
      <c r="A350" s="1"/>
      <c r="I350" s="32"/>
    </row>
    <row r="351" spans="1:9" ht="14">
      <c r="A351" s="1"/>
      <c r="I351" s="32"/>
    </row>
    <row r="352" spans="1:9" ht="14">
      <c r="A352" s="1"/>
      <c r="I352" s="32"/>
    </row>
    <row r="353" spans="1:9" ht="14">
      <c r="A353" s="1"/>
      <c r="I353" s="32"/>
    </row>
    <row r="354" spans="1:9" ht="14">
      <c r="A354" s="1"/>
      <c r="I354" s="32"/>
    </row>
    <row r="355" spans="1:9" ht="14">
      <c r="A355" s="1"/>
      <c r="I355" s="32"/>
    </row>
    <row r="356" spans="1:9" ht="14">
      <c r="A356" s="1"/>
      <c r="I356" s="32"/>
    </row>
    <row r="357" spans="1:9" ht="14">
      <c r="A357" s="1"/>
      <c r="I357" s="32"/>
    </row>
    <row r="358" spans="1:9" ht="14">
      <c r="A358" s="1"/>
      <c r="I358" s="32"/>
    </row>
    <row r="359" spans="1:9" ht="14">
      <c r="A359" s="1"/>
      <c r="I359" s="32"/>
    </row>
    <row r="360" spans="1:9" ht="14">
      <c r="A360" s="1"/>
      <c r="I360" s="32"/>
    </row>
    <row r="361" spans="1:9" ht="14">
      <c r="A361" s="1"/>
      <c r="I361" s="32"/>
    </row>
    <row r="362" spans="1:9" ht="14">
      <c r="A362" s="1"/>
      <c r="I362" s="32"/>
    </row>
    <row r="363" spans="1:9" ht="14">
      <c r="A363" s="1"/>
      <c r="I363" s="32"/>
    </row>
    <row r="364" spans="1:9" ht="14">
      <c r="A364" s="1"/>
      <c r="I364" s="32"/>
    </row>
    <row r="365" spans="1:9" ht="14">
      <c r="A365" s="1"/>
      <c r="I365" s="32"/>
    </row>
    <row r="366" spans="1:9" ht="14">
      <c r="A366" s="1"/>
      <c r="I366" s="32"/>
    </row>
    <row r="367" spans="1:9" ht="14">
      <c r="A367" s="1"/>
      <c r="I367" s="32"/>
    </row>
    <row r="368" spans="1:9" ht="14">
      <c r="A368" s="1"/>
      <c r="I368" s="32"/>
    </row>
    <row r="369" spans="1:9" ht="14">
      <c r="A369" s="1"/>
      <c r="I369" s="32"/>
    </row>
    <row r="370" spans="1:9" ht="14">
      <c r="A370" s="1"/>
      <c r="I370" s="32"/>
    </row>
    <row r="371" spans="1:9" ht="14">
      <c r="A371" s="1"/>
      <c r="I371" s="32"/>
    </row>
    <row r="372" spans="1:9" ht="14">
      <c r="A372" s="1"/>
      <c r="I372" s="32"/>
    </row>
    <row r="373" spans="1:9" ht="14">
      <c r="A373" s="1"/>
      <c r="I373" s="32"/>
    </row>
    <row r="374" spans="1:9" ht="14">
      <c r="A374" s="1"/>
      <c r="I374" s="32"/>
    </row>
    <row r="375" spans="1:9" ht="14">
      <c r="A375" s="1"/>
      <c r="I375" s="32"/>
    </row>
    <row r="376" spans="1:9" ht="14">
      <c r="A376" s="1"/>
      <c r="I376" s="32"/>
    </row>
    <row r="377" spans="1:9" ht="14">
      <c r="A377" s="1"/>
      <c r="I377" s="32"/>
    </row>
    <row r="378" spans="1:9" ht="14">
      <c r="A378" s="1"/>
      <c r="I378" s="32"/>
    </row>
    <row r="379" spans="1:9" ht="14">
      <c r="A379" s="1"/>
      <c r="I379" s="32"/>
    </row>
    <row r="380" spans="1:9" ht="14">
      <c r="A380" s="1"/>
      <c r="I380" s="32"/>
    </row>
    <row r="381" spans="1:9" ht="14">
      <c r="A381" s="1"/>
      <c r="I381" s="32"/>
    </row>
    <row r="382" spans="1:9" ht="14">
      <c r="A382" s="1"/>
      <c r="I382" s="32"/>
    </row>
    <row r="383" spans="1:9" ht="14">
      <c r="A383" s="1"/>
      <c r="I383" s="32"/>
    </row>
    <row r="384" spans="1:9" ht="14">
      <c r="A384" s="1"/>
      <c r="I384" s="32"/>
    </row>
    <row r="385" spans="1:9" ht="14">
      <c r="A385" s="1"/>
      <c r="I385" s="32"/>
    </row>
    <row r="386" spans="1:9" ht="14">
      <c r="A386" s="1"/>
      <c r="I386" s="32"/>
    </row>
    <row r="387" spans="1:9" ht="14">
      <c r="A387" s="1"/>
      <c r="I387" s="32"/>
    </row>
    <row r="388" spans="1:9" ht="14">
      <c r="A388" s="1"/>
      <c r="I388" s="32"/>
    </row>
    <row r="389" spans="1:9" ht="14">
      <c r="A389" s="1"/>
      <c r="I389" s="32"/>
    </row>
    <row r="390" spans="1:9" ht="14">
      <c r="A390" s="1"/>
      <c r="I390" s="32"/>
    </row>
    <row r="391" spans="1:9" ht="14">
      <c r="A391" s="1"/>
      <c r="I391" s="32"/>
    </row>
    <row r="392" spans="1:9" ht="14">
      <c r="A392" s="1"/>
      <c r="I392" s="32"/>
    </row>
    <row r="393" spans="1:9" ht="14">
      <c r="A393" s="1"/>
      <c r="I393" s="32"/>
    </row>
    <row r="394" spans="1:9" ht="14">
      <c r="A394" s="1"/>
      <c r="I394" s="32"/>
    </row>
    <row r="395" spans="1:9" ht="14">
      <c r="A395" s="1"/>
      <c r="I395" s="32"/>
    </row>
    <row r="396" spans="1:9" ht="14">
      <c r="A396" s="1"/>
      <c r="I396" s="32"/>
    </row>
    <row r="397" spans="1:9" ht="14">
      <c r="A397" s="1"/>
      <c r="I397" s="32"/>
    </row>
    <row r="398" spans="1:9" ht="14">
      <c r="A398" s="1"/>
      <c r="I398" s="32"/>
    </row>
    <row r="399" spans="1:9" ht="14">
      <c r="A399" s="1"/>
      <c r="I399" s="32"/>
    </row>
    <row r="400" spans="1:9" ht="14">
      <c r="A400" s="1"/>
      <c r="I400" s="32"/>
    </row>
    <row r="401" spans="1:9" ht="14">
      <c r="A401" s="1"/>
      <c r="I401" s="32"/>
    </row>
    <row r="402" spans="1:9" ht="14">
      <c r="A402" s="1"/>
      <c r="I402" s="32"/>
    </row>
    <row r="403" spans="1:9" ht="14">
      <c r="A403" s="1"/>
      <c r="I403" s="32"/>
    </row>
    <row r="404" spans="1:9" ht="14">
      <c r="A404" s="1"/>
      <c r="I404" s="32"/>
    </row>
    <row r="405" spans="1:9" ht="14">
      <c r="A405" s="1"/>
      <c r="I405" s="32"/>
    </row>
    <row r="406" spans="1:9" ht="14">
      <c r="A406" s="1"/>
      <c r="I406" s="32"/>
    </row>
    <row r="407" spans="1:9" ht="14">
      <c r="A407" s="1"/>
      <c r="I407" s="32"/>
    </row>
    <row r="408" spans="1:9" ht="14">
      <c r="A408" s="1"/>
      <c r="I408" s="32"/>
    </row>
    <row r="409" spans="1:9" ht="14">
      <c r="A409" s="1"/>
      <c r="I409" s="32"/>
    </row>
    <row r="410" spans="1:9" ht="14">
      <c r="A410" s="1"/>
      <c r="I410" s="32"/>
    </row>
    <row r="411" spans="1:9" ht="14">
      <c r="A411" s="1"/>
      <c r="I411" s="32"/>
    </row>
    <row r="412" spans="1:9" ht="14">
      <c r="A412" s="1"/>
      <c r="I412" s="32"/>
    </row>
    <row r="413" spans="1:9" ht="14">
      <c r="A413" s="1"/>
      <c r="I413" s="32"/>
    </row>
    <row r="414" spans="1:9" ht="14">
      <c r="A414" s="1"/>
      <c r="I414" s="32"/>
    </row>
    <row r="415" spans="1:9" ht="14">
      <c r="A415" s="1"/>
      <c r="I415" s="32"/>
    </row>
    <row r="416" spans="1:9" ht="14">
      <c r="A416" s="1"/>
      <c r="I416" s="32"/>
    </row>
    <row r="417" spans="1:9" ht="14">
      <c r="A417" s="1"/>
      <c r="I417" s="32"/>
    </row>
    <row r="418" spans="1:9" ht="14">
      <c r="A418" s="1"/>
      <c r="I418" s="32"/>
    </row>
    <row r="419" spans="1:9" ht="14">
      <c r="A419" s="1"/>
      <c r="I419" s="32"/>
    </row>
    <row r="420" spans="1:9" ht="14">
      <c r="A420" s="1"/>
      <c r="I420" s="32"/>
    </row>
    <row r="421" spans="1:9" ht="14">
      <c r="A421" s="1"/>
      <c r="I421" s="32"/>
    </row>
    <row r="422" spans="1:9" ht="14">
      <c r="A422" s="1"/>
      <c r="I422" s="32"/>
    </row>
    <row r="423" spans="1:9" ht="14">
      <c r="A423" s="1"/>
      <c r="I423" s="32"/>
    </row>
    <row r="424" spans="1:9" ht="14">
      <c r="A424" s="1"/>
      <c r="I424" s="32"/>
    </row>
    <row r="425" spans="1:9" ht="14">
      <c r="A425" s="1"/>
      <c r="I425" s="32"/>
    </row>
    <row r="426" spans="1:9" ht="14">
      <c r="A426" s="1"/>
      <c r="I426" s="32"/>
    </row>
    <row r="427" spans="1:9" ht="14">
      <c r="A427" s="1"/>
      <c r="I427" s="32"/>
    </row>
    <row r="428" spans="1:9" ht="14">
      <c r="A428" s="1"/>
      <c r="I428" s="32"/>
    </row>
    <row r="429" spans="1:9" ht="14">
      <c r="A429" s="1"/>
      <c r="I429" s="32"/>
    </row>
    <row r="430" spans="1:9" ht="14">
      <c r="A430" s="1"/>
      <c r="I430" s="32"/>
    </row>
    <row r="431" spans="1:9" ht="14">
      <c r="A431" s="1"/>
      <c r="I431" s="32"/>
    </row>
    <row r="432" spans="1:9" ht="14">
      <c r="A432" s="1"/>
      <c r="I432" s="32"/>
    </row>
    <row r="433" spans="1:9" ht="14">
      <c r="A433" s="1"/>
      <c r="I433" s="32"/>
    </row>
    <row r="434" spans="1:9" ht="14">
      <c r="A434" s="1"/>
      <c r="I434" s="32"/>
    </row>
    <row r="435" spans="1:9" ht="14">
      <c r="A435" s="1"/>
      <c r="I435" s="32"/>
    </row>
    <row r="436" spans="1:9" ht="14">
      <c r="A436" s="1"/>
      <c r="I436" s="32"/>
    </row>
    <row r="437" spans="1:9" ht="14">
      <c r="A437" s="1"/>
      <c r="I437" s="32"/>
    </row>
    <row r="438" spans="1:9" ht="14">
      <c r="A438" s="1"/>
      <c r="I438" s="32"/>
    </row>
    <row r="439" spans="1:9" ht="14">
      <c r="A439" s="1"/>
      <c r="I439" s="32"/>
    </row>
    <row r="440" spans="1:9" ht="14">
      <c r="A440" s="1"/>
      <c r="I440" s="32"/>
    </row>
    <row r="441" spans="1:9" ht="14">
      <c r="A441" s="1"/>
      <c r="I441" s="32"/>
    </row>
    <row r="442" spans="1:9" ht="14">
      <c r="A442" s="1"/>
      <c r="I442" s="32"/>
    </row>
    <row r="443" spans="1:9" ht="14">
      <c r="A443" s="1"/>
      <c r="I443" s="32"/>
    </row>
    <row r="444" spans="1:9" ht="14">
      <c r="A444" s="1"/>
      <c r="I444" s="32"/>
    </row>
    <row r="445" spans="1:9" ht="14">
      <c r="A445" s="1"/>
      <c r="I445" s="32"/>
    </row>
    <row r="446" spans="1:9" ht="14">
      <c r="A446" s="1"/>
      <c r="I446" s="32"/>
    </row>
    <row r="447" spans="1:9" ht="14">
      <c r="A447" s="1"/>
      <c r="I447" s="32"/>
    </row>
    <row r="448" spans="1:9" ht="14">
      <c r="A448" s="1"/>
      <c r="I448" s="32"/>
    </row>
    <row r="449" spans="1:9" ht="14">
      <c r="A449" s="1"/>
      <c r="I449" s="32"/>
    </row>
    <row r="450" spans="1:9" ht="14">
      <c r="A450" s="1"/>
      <c r="I450" s="32"/>
    </row>
    <row r="451" spans="1:9" ht="14">
      <c r="A451" s="1"/>
      <c r="I451" s="32"/>
    </row>
    <row r="452" spans="1:9" ht="14">
      <c r="A452" s="1"/>
      <c r="I452" s="32"/>
    </row>
    <row r="453" spans="1:9" ht="14">
      <c r="A453" s="1"/>
      <c r="I453" s="32"/>
    </row>
    <row r="454" spans="1:9" ht="14">
      <c r="A454" s="1"/>
      <c r="I454" s="32"/>
    </row>
    <row r="455" spans="1:9" ht="14">
      <c r="A455" s="1"/>
      <c r="I455" s="32"/>
    </row>
    <row r="456" spans="1:9" ht="14">
      <c r="A456" s="1"/>
      <c r="I456" s="32"/>
    </row>
    <row r="457" spans="1:9" ht="14">
      <c r="A457" s="1"/>
      <c r="I457" s="32"/>
    </row>
    <row r="458" spans="1:9" ht="14">
      <c r="A458" s="1"/>
      <c r="I458" s="32"/>
    </row>
    <row r="459" spans="1:9" ht="14">
      <c r="A459" s="1"/>
      <c r="I459" s="32"/>
    </row>
    <row r="460" spans="1:9" ht="14">
      <c r="A460" s="1"/>
      <c r="I460" s="32"/>
    </row>
    <row r="461" spans="1:9" ht="14">
      <c r="A461" s="1"/>
      <c r="I461" s="32"/>
    </row>
    <row r="462" spans="1:9" ht="14">
      <c r="A462" s="1"/>
      <c r="I462" s="32"/>
    </row>
    <row r="463" spans="1:9" ht="14">
      <c r="A463" s="1"/>
      <c r="I463" s="32"/>
    </row>
    <row r="464" spans="1:9" ht="14">
      <c r="A464" s="1"/>
      <c r="I464" s="32"/>
    </row>
    <row r="465" spans="1:9" ht="14">
      <c r="A465" s="1"/>
      <c r="I465" s="32"/>
    </row>
    <row r="466" spans="1:9" ht="14">
      <c r="A466" s="1"/>
      <c r="I466" s="32"/>
    </row>
    <row r="467" spans="1:9" ht="14">
      <c r="A467" s="1"/>
      <c r="I467" s="32"/>
    </row>
    <row r="468" spans="1:9" ht="14">
      <c r="A468" s="1"/>
      <c r="I468" s="32"/>
    </row>
    <row r="469" spans="1:9" ht="14">
      <c r="A469" s="1"/>
      <c r="I469" s="32"/>
    </row>
    <row r="470" spans="1:9" ht="14">
      <c r="A470" s="1"/>
      <c r="I470" s="32"/>
    </row>
    <row r="471" spans="1:9" ht="14">
      <c r="A471" s="1"/>
      <c r="I471" s="32"/>
    </row>
    <row r="472" spans="1:9" ht="14">
      <c r="A472" s="1"/>
      <c r="I472" s="32"/>
    </row>
    <row r="473" spans="1:9" ht="14">
      <c r="A473" s="1"/>
      <c r="I473" s="32"/>
    </row>
    <row r="474" spans="1:9" ht="14">
      <c r="A474" s="1"/>
      <c r="I474" s="32"/>
    </row>
    <row r="475" spans="1:9" ht="14">
      <c r="A475" s="1"/>
      <c r="I475" s="32"/>
    </row>
    <row r="476" spans="1:9" ht="14">
      <c r="A476" s="1"/>
      <c r="I476" s="32"/>
    </row>
    <row r="477" spans="1:9" ht="14">
      <c r="A477" s="1"/>
      <c r="I477" s="32"/>
    </row>
    <row r="478" spans="1:9" ht="14">
      <c r="A478" s="1"/>
      <c r="I478" s="32"/>
    </row>
    <row r="479" spans="1:9" ht="14">
      <c r="A479" s="1"/>
      <c r="I479" s="32"/>
    </row>
    <row r="480" spans="1:9" ht="14">
      <c r="A480" s="1"/>
      <c r="I480" s="32"/>
    </row>
    <row r="481" spans="1:9" ht="14">
      <c r="A481" s="1"/>
      <c r="I481" s="32"/>
    </row>
    <row r="482" spans="1:9" ht="14">
      <c r="A482" s="1"/>
      <c r="I482" s="32"/>
    </row>
    <row r="483" spans="1:9" ht="14">
      <c r="A483" s="1"/>
      <c r="I483" s="32"/>
    </row>
    <row r="484" spans="1:9" ht="14">
      <c r="A484" s="1"/>
      <c r="I484" s="32"/>
    </row>
    <row r="485" spans="1:9" ht="14">
      <c r="A485" s="1"/>
      <c r="I485" s="32"/>
    </row>
    <row r="486" spans="1:9" ht="14">
      <c r="A486" s="1"/>
      <c r="I486" s="32"/>
    </row>
    <row r="487" spans="1:9" ht="14">
      <c r="A487" s="1"/>
      <c r="I487" s="32"/>
    </row>
    <row r="488" spans="1:9" ht="14">
      <c r="A488" s="1"/>
      <c r="I488" s="32"/>
    </row>
    <row r="489" spans="1:9" ht="14">
      <c r="A489" s="1"/>
      <c r="I489" s="32"/>
    </row>
    <row r="490" spans="1:9" ht="14">
      <c r="A490" s="1"/>
      <c r="I490" s="32"/>
    </row>
    <row r="491" spans="1:9" ht="14">
      <c r="A491" s="1"/>
      <c r="I491" s="32"/>
    </row>
    <row r="492" spans="1:9" ht="14">
      <c r="A492" s="1"/>
      <c r="I492" s="32"/>
    </row>
    <row r="493" spans="1:9" ht="14">
      <c r="A493" s="1"/>
      <c r="I493" s="32"/>
    </row>
    <row r="494" spans="1:9" ht="14">
      <c r="A494" s="1"/>
      <c r="I494" s="32"/>
    </row>
    <row r="495" spans="1:9" ht="14">
      <c r="A495" s="1"/>
      <c r="I495" s="32"/>
    </row>
    <row r="496" spans="1:9" ht="14">
      <c r="A496" s="1"/>
      <c r="I496" s="32"/>
    </row>
    <row r="497" spans="1:9" ht="14">
      <c r="A497" s="1"/>
      <c r="I497" s="32"/>
    </row>
    <row r="498" spans="1:9" ht="14">
      <c r="A498" s="1"/>
      <c r="I498" s="32"/>
    </row>
    <row r="499" spans="1:9" ht="14">
      <c r="A499" s="1"/>
      <c r="I499" s="32"/>
    </row>
    <row r="500" spans="1:9" ht="14">
      <c r="A500" s="1"/>
      <c r="I500" s="32"/>
    </row>
    <row r="501" spans="1:9" ht="14">
      <c r="A501" s="1"/>
      <c r="I501" s="32"/>
    </row>
    <row r="502" spans="1:9" ht="14">
      <c r="A502" s="1"/>
      <c r="I502" s="32"/>
    </row>
    <row r="503" spans="1:9" ht="14">
      <c r="A503" s="1"/>
      <c r="I503" s="32"/>
    </row>
    <row r="504" spans="1:9" ht="14">
      <c r="A504" s="1"/>
      <c r="I504" s="32"/>
    </row>
    <row r="505" spans="1:9" ht="14">
      <c r="A505" s="1"/>
      <c r="I505" s="32"/>
    </row>
    <row r="506" spans="1:9" ht="14">
      <c r="A506" s="1"/>
      <c r="I506" s="32"/>
    </row>
    <row r="507" spans="1:9" ht="14">
      <c r="A507" s="1"/>
      <c r="I507" s="32"/>
    </row>
    <row r="508" spans="1:9" ht="14">
      <c r="A508" s="1"/>
      <c r="I508" s="32"/>
    </row>
    <row r="509" spans="1:9" ht="14">
      <c r="A509" s="1"/>
      <c r="I509" s="32"/>
    </row>
    <row r="510" spans="1:9" ht="14">
      <c r="A510" s="1"/>
      <c r="I510" s="32"/>
    </row>
    <row r="511" spans="1:9" ht="14">
      <c r="A511" s="1"/>
      <c r="I511" s="32"/>
    </row>
    <row r="512" spans="1:9" ht="14">
      <c r="A512" s="1"/>
      <c r="I512" s="32"/>
    </row>
    <row r="513" spans="1:9" ht="14">
      <c r="A513" s="1"/>
      <c r="I513" s="32"/>
    </row>
    <row r="514" spans="1:9" ht="14">
      <c r="A514" s="1"/>
      <c r="I514" s="32"/>
    </row>
    <row r="515" spans="1:9" ht="14">
      <c r="A515" s="1"/>
      <c r="I515" s="32"/>
    </row>
    <row r="516" spans="1:9" ht="14">
      <c r="A516" s="1"/>
      <c r="I516" s="32"/>
    </row>
    <row r="517" spans="1:9" ht="14">
      <c r="A517" s="1"/>
      <c r="I517" s="32"/>
    </row>
    <row r="518" spans="1:9" ht="14">
      <c r="A518" s="1"/>
      <c r="I518" s="32"/>
    </row>
    <row r="519" spans="1:9" ht="14">
      <c r="A519" s="1"/>
      <c r="I519" s="32"/>
    </row>
    <row r="520" spans="1:9" ht="14">
      <c r="A520" s="1"/>
      <c r="I520" s="32"/>
    </row>
    <row r="521" spans="1:9" ht="14">
      <c r="A521" s="1"/>
      <c r="I521" s="32"/>
    </row>
    <row r="522" spans="1:9" ht="14">
      <c r="A522" s="1"/>
      <c r="I522" s="32"/>
    </row>
    <row r="523" spans="1:9" ht="14">
      <c r="A523" s="1"/>
      <c r="I523" s="32"/>
    </row>
    <row r="524" spans="1:9" ht="14">
      <c r="A524" s="1"/>
      <c r="I524" s="32"/>
    </row>
    <row r="525" spans="1:9" ht="14">
      <c r="A525" s="1"/>
      <c r="I525" s="32"/>
    </row>
    <row r="526" spans="1:9" ht="14">
      <c r="A526" s="1"/>
      <c r="I526" s="32"/>
    </row>
    <row r="527" spans="1:9" ht="14">
      <c r="A527" s="1"/>
      <c r="I527" s="32"/>
    </row>
    <row r="528" spans="1:9" ht="14">
      <c r="A528" s="1"/>
      <c r="I528" s="32"/>
    </row>
    <row r="529" spans="1:9" ht="14">
      <c r="A529" s="1"/>
      <c r="I529" s="32"/>
    </row>
    <row r="530" spans="1:9" ht="14">
      <c r="A530" s="1"/>
      <c r="I530" s="32"/>
    </row>
    <row r="531" spans="1:9" ht="14">
      <c r="A531" s="1"/>
      <c r="I531" s="32"/>
    </row>
    <row r="532" spans="1:9" ht="14">
      <c r="A532" s="1"/>
      <c r="I532" s="32"/>
    </row>
    <row r="533" spans="1:9" ht="14">
      <c r="A533" s="1"/>
      <c r="I533" s="32"/>
    </row>
    <row r="534" spans="1:9" ht="14">
      <c r="A534" s="1"/>
      <c r="I534" s="32"/>
    </row>
    <row r="535" spans="1:9" ht="14">
      <c r="A535" s="1"/>
      <c r="I535" s="32"/>
    </row>
    <row r="536" spans="1:9" ht="14">
      <c r="A536" s="1"/>
      <c r="I536" s="32"/>
    </row>
    <row r="537" spans="1:9" ht="14">
      <c r="A537" s="1"/>
      <c r="I537" s="32"/>
    </row>
    <row r="538" spans="1:9" ht="14">
      <c r="A538" s="1"/>
      <c r="I538" s="32"/>
    </row>
    <row r="539" spans="1:9" ht="14">
      <c r="A539" s="1"/>
      <c r="I539" s="32"/>
    </row>
    <row r="540" spans="1:9" ht="14">
      <c r="A540" s="1"/>
      <c r="I540" s="32"/>
    </row>
    <row r="541" spans="1:9" ht="14">
      <c r="A541" s="1"/>
      <c r="I541" s="32"/>
    </row>
    <row r="542" spans="1:9" ht="14">
      <c r="A542" s="1"/>
      <c r="I542" s="32"/>
    </row>
    <row r="543" spans="1:9" ht="14">
      <c r="A543" s="1"/>
      <c r="I543" s="32"/>
    </row>
    <row r="544" spans="1:9" ht="14">
      <c r="A544" s="1"/>
      <c r="I544" s="32"/>
    </row>
    <row r="545" spans="1:9" ht="14">
      <c r="A545" s="1"/>
      <c r="I545" s="32"/>
    </row>
    <row r="546" spans="1:9" ht="14">
      <c r="A546" s="1"/>
      <c r="I546" s="32"/>
    </row>
    <row r="547" spans="1:9" ht="14">
      <c r="A547" s="1"/>
      <c r="I547" s="32"/>
    </row>
    <row r="548" spans="1:9" ht="14">
      <c r="A548" s="1"/>
      <c r="I548" s="32"/>
    </row>
    <row r="549" spans="1:9" ht="14">
      <c r="A549" s="1"/>
      <c r="I549" s="32"/>
    </row>
    <row r="550" spans="1:9" ht="14">
      <c r="A550" s="1"/>
      <c r="I550" s="32"/>
    </row>
    <row r="551" spans="1:9" ht="14">
      <c r="A551" s="1"/>
      <c r="I551" s="32"/>
    </row>
    <row r="552" spans="1:9" ht="14">
      <c r="A552" s="1"/>
      <c r="I552" s="32"/>
    </row>
    <row r="553" spans="1:9" ht="14">
      <c r="A553" s="1"/>
      <c r="I553" s="32"/>
    </row>
    <row r="554" spans="1:9" ht="14">
      <c r="A554" s="1"/>
      <c r="I554" s="32"/>
    </row>
    <row r="555" spans="1:9" ht="14">
      <c r="A555" s="1"/>
      <c r="I555" s="32"/>
    </row>
    <row r="556" spans="1:9" ht="14">
      <c r="A556" s="1"/>
      <c r="I556" s="32"/>
    </row>
    <row r="557" spans="1:9" ht="14">
      <c r="A557" s="1"/>
      <c r="I557" s="32"/>
    </row>
    <row r="558" spans="1:9" ht="14">
      <c r="A558" s="1"/>
      <c r="I558" s="32"/>
    </row>
    <row r="559" spans="1:9" ht="14">
      <c r="A559" s="1"/>
      <c r="I559" s="32"/>
    </row>
    <row r="560" spans="1:9" ht="14">
      <c r="A560" s="1"/>
      <c r="I560" s="32"/>
    </row>
    <row r="561" spans="1:9" ht="14">
      <c r="A561" s="1"/>
      <c r="I561" s="32"/>
    </row>
    <row r="562" spans="1:9" ht="14">
      <c r="A562" s="1"/>
      <c r="I562" s="32"/>
    </row>
    <row r="563" spans="1:9" ht="14">
      <c r="A563" s="1"/>
      <c r="I563" s="32"/>
    </row>
    <row r="564" spans="1:9" ht="14">
      <c r="A564" s="1"/>
      <c r="I564" s="32"/>
    </row>
    <row r="565" spans="1:9" ht="14">
      <c r="A565" s="1"/>
      <c r="I565" s="32"/>
    </row>
    <row r="566" spans="1:9" ht="14">
      <c r="A566" s="1"/>
      <c r="I566" s="32"/>
    </row>
    <row r="567" spans="1:9" ht="14">
      <c r="A567" s="1"/>
      <c r="I567" s="32"/>
    </row>
    <row r="568" spans="1:9" ht="14">
      <c r="A568" s="1"/>
      <c r="I568" s="32"/>
    </row>
    <row r="569" spans="1:9" ht="14">
      <c r="A569" s="1"/>
      <c r="I569" s="32"/>
    </row>
    <row r="570" spans="1:9" ht="14">
      <c r="A570" s="1"/>
      <c r="I570" s="32"/>
    </row>
    <row r="571" spans="1:9" ht="14">
      <c r="A571" s="1"/>
      <c r="I571" s="32"/>
    </row>
    <row r="572" spans="1:9" ht="14">
      <c r="A572" s="1"/>
      <c r="I572" s="32"/>
    </row>
    <row r="573" spans="1:9" ht="14">
      <c r="A573" s="1"/>
      <c r="I573" s="32"/>
    </row>
    <row r="574" spans="1:9" ht="14">
      <c r="A574" s="1"/>
      <c r="I574" s="32"/>
    </row>
    <row r="575" spans="1:9" ht="14">
      <c r="A575" s="1"/>
      <c r="I575" s="32"/>
    </row>
    <row r="576" spans="1:9" ht="14">
      <c r="A576" s="1"/>
      <c r="I576" s="32"/>
    </row>
    <row r="577" spans="1:9" ht="14">
      <c r="A577" s="1"/>
      <c r="I577" s="32"/>
    </row>
    <row r="578" spans="1:9" ht="14">
      <c r="A578" s="1"/>
      <c r="I578" s="32"/>
    </row>
    <row r="579" spans="1:9" ht="14">
      <c r="A579" s="1"/>
      <c r="I579" s="32"/>
    </row>
    <row r="580" spans="1:9" ht="14">
      <c r="A580" s="1"/>
      <c r="I580" s="32"/>
    </row>
    <row r="581" spans="1:9" ht="14">
      <c r="A581" s="1"/>
      <c r="I581" s="32"/>
    </row>
    <row r="582" spans="1:9" ht="14">
      <c r="A582" s="1"/>
      <c r="I582" s="32"/>
    </row>
    <row r="583" spans="1:9" ht="14">
      <c r="A583" s="1"/>
      <c r="I583" s="32"/>
    </row>
    <row r="584" spans="1:9" ht="14">
      <c r="A584" s="1"/>
      <c r="I584" s="32"/>
    </row>
    <row r="585" spans="1:9" ht="14">
      <c r="A585" s="1"/>
      <c r="I585" s="32"/>
    </row>
    <row r="586" spans="1:9" ht="14">
      <c r="A586" s="1"/>
      <c r="I586" s="32"/>
    </row>
    <row r="587" spans="1:9" ht="14">
      <c r="A587" s="1"/>
      <c r="I587" s="32"/>
    </row>
    <row r="588" spans="1:9" ht="14">
      <c r="A588" s="1"/>
      <c r="I588" s="32"/>
    </row>
    <row r="589" spans="1:9" ht="14">
      <c r="A589" s="1"/>
      <c r="I589" s="32"/>
    </row>
    <row r="590" spans="1:9" ht="14">
      <c r="A590" s="1"/>
      <c r="I590" s="32"/>
    </row>
    <row r="591" spans="1:9" ht="14">
      <c r="A591" s="1"/>
      <c r="I591" s="32"/>
    </row>
    <row r="592" spans="1:9" ht="14">
      <c r="A592" s="1"/>
      <c r="I592" s="32"/>
    </row>
    <row r="593" spans="1:9" ht="14">
      <c r="A593" s="1"/>
      <c r="I593" s="32"/>
    </row>
    <row r="594" spans="1:9" ht="14">
      <c r="A594" s="1"/>
      <c r="I594" s="32"/>
    </row>
    <row r="595" spans="1:9" ht="14">
      <c r="A595" s="1"/>
      <c r="I595" s="32"/>
    </row>
    <row r="596" spans="1:9" ht="14">
      <c r="A596" s="1"/>
      <c r="I596" s="32"/>
    </row>
    <row r="597" spans="1:9" ht="14">
      <c r="A597" s="1"/>
      <c r="I597" s="32"/>
    </row>
    <row r="598" spans="1:9" ht="14">
      <c r="A598" s="1"/>
      <c r="I598" s="32"/>
    </row>
    <row r="599" spans="1:9" ht="14">
      <c r="A599" s="1"/>
      <c r="I599" s="32"/>
    </row>
    <row r="600" spans="1:9" ht="14">
      <c r="A600" s="1"/>
      <c r="I600" s="32"/>
    </row>
    <row r="601" spans="1:9" ht="14">
      <c r="A601" s="1"/>
      <c r="I601" s="32"/>
    </row>
    <row r="602" spans="1:9" ht="14">
      <c r="A602" s="1"/>
      <c r="I602" s="32"/>
    </row>
    <row r="603" spans="1:9" ht="14">
      <c r="A603" s="1"/>
      <c r="I603" s="32"/>
    </row>
    <row r="604" spans="1:9" ht="14">
      <c r="A604" s="1"/>
      <c r="I604" s="32"/>
    </row>
    <row r="605" spans="1:9" ht="14">
      <c r="A605" s="1"/>
      <c r="I605" s="32"/>
    </row>
    <row r="606" spans="1:9" ht="14">
      <c r="A606" s="1"/>
      <c r="I606" s="32"/>
    </row>
    <row r="607" spans="1:9" ht="14">
      <c r="A607" s="1"/>
      <c r="I607" s="32"/>
    </row>
    <row r="608" spans="1:9" ht="14">
      <c r="A608" s="1"/>
      <c r="I608" s="32"/>
    </row>
    <row r="609" spans="1:9" ht="14">
      <c r="A609" s="1"/>
      <c r="I609" s="32"/>
    </row>
    <row r="610" spans="1:9" ht="14">
      <c r="A610" s="1"/>
      <c r="I610" s="32"/>
    </row>
    <row r="611" spans="1:9" ht="14">
      <c r="A611" s="1"/>
      <c r="I611" s="32"/>
    </row>
    <row r="612" spans="1:9" ht="14">
      <c r="A612" s="1"/>
      <c r="I612" s="32"/>
    </row>
    <row r="613" spans="1:9" ht="14">
      <c r="A613" s="1"/>
      <c r="I613" s="32"/>
    </row>
    <row r="614" spans="1:9" ht="14">
      <c r="A614" s="1"/>
      <c r="I614" s="32"/>
    </row>
    <row r="615" spans="1:9" ht="14">
      <c r="A615" s="1"/>
      <c r="I615" s="32"/>
    </row>
    <row r="616" spans="1:9" ht="14">
      <c r="A616" s="1"/>
      <c r="I616" s="32"/>
    </row>
    <row r="617" spans="1:9" ht="14">
      <c r="A617" s="1"/>
      <c r="I617" s="32"/>
    </row>
    <row r="618" spans="1:9" ht="14">
      <c r="A618" s="1"/>
      <c r="I618" s="32"/>
    </row>
    <row r="619" spans="1:9" ht="14">
      <c r="A619" s="1"/>
      <c r="I619" s="32"/>
    </row>
    <row r="620" spans="1:9" ht="14">
      <c r="A620" s="1"/>
      <c r="I620" s="32"/>
    </row>
    <row r="621" spans="1:9" ht="14">
      <c r="A621" s="1"/>
      <c r="I621" s="32"/>
    </row>
    <row r="622" spans="1:9" ht="14">
      <c r="A622" s="1"/>
      <c r="I622" s="32"/>
    </row>
    <row r="623" spans="1:9" ht="14">
      <c r="A623" s="1"/>
      <c r="I623" s="32"/>
    </row>
    <row r="624" spans="1:9" ht="14">
      <c r="A624" s="1"/>
      <c r="I624" s="32"/>
    </row>
    <row r="625" spans="1:9" ht="14">
      <c r="A625" s="1"/>
      <c r="I625" s="32"/>
    </row>
    <row r="626" spans="1:9" ht="14">
      <c r="A626" s="1"/>
      <c r="I626" s="32"/>
    </row>
    <row r="627" spans="1:9" ht="14">
      <c r="A627" s="1"/>
      <c r="I627" s="32"/>
    </row>
    <row r="628" spans="1:9" ht="14">
      <c r="A628" s="1"/>
      <c r="I628" s="32"/>
    </row>
    <row r="629" spans="1:9" ht="14">
      <c r="A629" s="1"/>
      <c r="I629" s="32"/>
    </row>
    <row r="630" spans="1:9" ht="14">
      <c r="A630" s="1"/>
      <c r="I630" s="32"/>
    </row>
    <row r="631" spans="1:9" ht="14">
      <c r="A631" s="1"/>
      <c r="I631" s="32"/>
    </row>
    <row r="632" spans="1:9" ht="14">
      <c r="A632" s="1"/>
      <c r="I632" s="32"/>
    </row>
    <row r="633" spans="1:9" ht="14">
      <c r="A633" s="1"/>
      <c r="I633" s="32"/>
    </row>
    <row r="634" spans="1:9" ht="14">
      <c r="A634" s="1"/>
      <c r="I634" s="32"/>
    </row>
    <row r="635" spans="1:9" ht="14">
      <c r="A635" s="1"/>
      <c r="I635" s="32"/>
    </row>
    <row r="636" spans="1:9" ht="14">
      <c r="A636" s="1"/>
      <c r="I636" s="32"/>
    </row>
    <row r="637" spans="1:9" ht="14">
      <c r="A637" s="1"/>
      <c r="I637" s="32"/>
    </row>
    <row r="638" spans="1:9" ht="14">
      <c r="A638" s="1"/>
      <c r="I638" s="32"/>
    </row>
    <row r="639" spans="1:9" ht="14">
      <c r="A639" s="1"/>
      <c r="I639" s="32"/>
    </row>
    <row r="640" spans="1:9" ht="14">
      <c r="A640" s="1"/>
      <c r="I640" s="32"/>
    </row>
    <row r="641" spans="1:9" ht="14">
      <c r="A641" s="1"/>
      <c r="I641" s="32"/>
    </row>
    <row r="642" spans="1:9" ht="14">
      <c r="A642" s="1"/>
      <c r="I642" s="32"/>
    </row>
    <row r="643" spans="1:9" ht="14">
      <c r="A643" s="1"/>
      <c r="I643" s="32"/>
    </row>
    <row r="644" spans="1:9" ht="14">
      <c r="A644" s="1"/>
      <c r="I644" s="32"/>
    </row>
    <row r="645" spans="1:9" ht="14">
      <c r="A645" s="1"/>
      <c r="I645" s="32"/>
    </row>
    <row r="646" spans="1:9" ht="14">
      <c r="A646" s="1"/>
      <c r="I646" s="32"/>
    </row>
    <row r="647" spans="1:9" ht="14">
      <c r="A647" s="1"/>
      <c r="I647" s="32"/>
    </row>
    <row r="648" spans="1:9" ht="14">
      <c r="A648" s="1"/>
      <c r="I648" s="32"/>
    </row>
    <row r="649" spans="1:9" ht="14">
      <c r="A649" s="1"/>
      <c r="I649" s="32"/>
    </row>
    <row r="650" spans="1:9" ht="14">
      <c r="A650" s="1"/>
      <c r="I650" s="32"/>
    </row>
    <row r="651" spans="1:9" ht="14">
      <c r="A651" s="1"/>
      <c r="I651" s="32"/>
    </row>
    <row r="652" spans="1:9" ht="14">
      <c r="A652" s="1"/>
      <c r="I652" s="32"/>
    </row>
    <row r="653" spans="1:9" ht="14">
      <c r="A653" s="1"/>
      <c r="I653" s="32"/>
    </row>
    <row r="654" spans="1:9" ht="14">
      <c r="A654" s="1"/>
      <c r="I654" s="32"/>
    </row>
    <row r="655" spans="1:9" ht="14">
      <c r="A655" s="1"/>
      <c r="I655" s="32"/>
    </row>
    <row r="656" spans="1:9" ht="14">
      <c r="A656" s="1"/>
      <c r="I656" s="32"/>
    </row>
    <row r="657" spans="1:9" ht="14">
      <c r="A657" s="1"/>
      <c r="I657" s="32"/>
    </row>
    <row r="658" spans="1:9" ht="14">
      <c r="A658" s="1"/>
      <c r="I658" s="32"/>
    </row>
    <row r="659" spans="1:9" ht="14">
      <c r="A659" s="1"/>
      <c r="I659" s="32"/>
    </row>
    <row r="660" spans="1:9" ht="14">
      <c r="A660" s="1"/>
      <c r="I660" s="32"/>
    </row>
    <row r="661" spans="1:9" ht="14">
      <c r="A661" s="1"/>
      <c r="I661" s="32"/>
    </row>
    <row r="662" spans="1:9" ht="14">
      <c r="A662" s="1"/>
      <c r="I662" s="32"/>
    </row>
    <row r="663" spans="1:9" ht="14">
      <c r="A663" s="1"/>
      <c r="I663" s="32"/>
    </row>
    <row r="664" spans="1:9" ht="14">
      <c r="A664" s="1"/>
      <c r="I664" s="32"/>
    </row>
    <row r="665" spans="1:9" ht="14">
      <c r="A665" s="1"/>
      <c r="I665" s="32"/>
    </row>
    <row r="666" spans="1:9" ht="14">
      <c r="A666" s="1"/>
      <c r="I666" s="32"/>
    </row>
    <row r="667" spans="1:9" ht="14">
      <c r="A667" s="1"/>
      <c r="I667" s="32"/>
    </row>
    <row r="668" spans="1:9" ht="14">
      <c r="A668" s="1"/>
      <c r="I668" s="32"/>
    </row>
    <row r="669" spans="1:9" ht="14">
      <c r="A669" s="1"/>
      <c r="I669" s="32"/>
    </row>
    <row r="670" spans="1:9" ht="14">
      <c r="A670" s="1"/>
      <c r="I670" s="32"/>
    </row>
    <row r="671" spans="1:9" ht="14">
      <c r="A671" s="1"/>
      <c r="I671" s="32"/>
    </row>
    <row r="672" spans="1:9" ht="14">
      <c r="A672" s="1"/>
      <c r="I672" s="32"/>
    </row>
    <row r="673" spans="1:9" ht="14">
      <c r="A673" s="1"/>
      <c r="I673" s="32"/>
    </row>
    <row r="674" spans="1:9" ht="14">
      <c r="A674" s="1"/>
      <c r="I674" s="32"/>
    </row>
    <row r="675" spans="1:9" ht="14">
      <c r="A675" s="1"/>
      <c r="I675" s="32"/>
    </row>
    <row r="676" spans="1:9" ht="14">
      <c r="A676" s="1"/>
      <c r="I676" s="32"/>
    </row>
    <row r="677" spans="1:9" ht="14">
      <c r="A677" s="1"/>
      <c r="I677" s="32"/>
    </row>
    <row r="678" spans="1:9" ht="14">
      <c r="A678" s="1"/>
      <c r="I678" s="32"/>
    </row>
    <row r="679" spans="1:9" ht="14">
      <c r="A679" s="1"/>
      <c r="I679" s="32"/>
    </row>
    <row r="680" spans="1:9" ht="14">
      <c r="A680" s="1"/>
      <c r="I680" s="32"/>
    </row>
    <row r="681" spans="1:9" ht="14">
      <c r="A681" s="1"/>
      <c r="I681" s="32"/>
    </row>
    <row r="682" spans="1:9" ht="14">
      <c r="A682" s="1"/>
      <c r="I682" s="32"/>
    </row>
    <row r="683" spans="1:9" ht="14">
      <c r="A683" s="1"/>
      <c r="I683" s="32"/>
    </row>
    <row r="684" spans="1:9" ht="14">
      <c r="A684" s="1"/>
      <c r="I684" s="32"/>
    </row>
    <row r="685" spans="1:9" ht="14">
      <c r="A685" s="1"/>
      <c r="I685" s="32"/>
    </row>
    <row r="686" spans="1:9" ht="14">
      <c r="A686" s="1"/>
      <c r="I686" s="32"/>
    </row>
    <row r="687" spans="1:9" ht="14">
      <c r="A687" s="1"/>
      <c r="I687" s="32"/>
    </row>
    <row r="688" spans="1:9" ht="14">
      <c r="A688" s="1"/>
      <c r="I688" s="32"/>
    </row>
    <row r="689" spans="1:9" ht="14">
      <c r="A689" s="1"/>
      <c r="I689" s="32"/>
    </row>
    <row r="690" spans="1:9" ht="14">
      <c r="A690" s="1"/>
      <c r="I690" s="32"/>
    </row>
    <row r="691" spans="1:9" ht="14">
      <c r="A691" s="1"/>
      <c r="I691" s="32"/>
    </row>
    <row r="692" spans="1:9" ht="14">
      <c r="A692" s="1"/>
      <c r="I692" s="32"/>
    </row>
    <row r="693" spans="1:9" ht="14">
      <c r="A693" s="1"/>
      <c r="I693" s="32"/>
    </row>
    <row r="694" spans="1:9" ht="14">
      <c r="A694" s="1"/>
      <c r="I694" s="32"/>
    </row>
    <row r="695" spans="1:9" ht="14">
      <c r="A695" s="1"/>
      <c r="I695" s="32"/>
    </row>
    <row r="696" spans="1:9" ht="14">
      <c r="A696" s="1"/>
      <c r="I696" s="32"/>
    </row>
    <row r="697" spans="1:9" ht="14">
      <c r="A697" s="1"/>
      <c r="I697" s="32"/>
    </row>
    <row r="698" spans="1:9" ht="14">
      <c r="A698" s="1"/>
      <c r="I698" s="32"/>
    </row>
    <row r="699" spans="1:9" ht="14">
      <c r="A699" s="1"/>
      <c r="I699" s="32"/>
    </row>
    <row r="700" spans="1:9" ht="14">
      <c r="A700" s="1"/>
      <c r="I700" s="32"/>
    </row>
    <row r="701" spans="1:9" ht="14">
      <c r="A701" s="1"/>
      <c r="I701" s="32"/>
    </row>
    <row r="702" spans="1:9" ht="14">
      <c r="A702" s="1"/>
      <c r="I702" s="32"/>
    </row>
    <row r="703" spans="1:9" ht="14">
      <c r="A703" s="1"/>
      <c r="I703" s="32"/>
    </row>
    <row r="704" spans="1:9" ht="14">
      <c r="A704" s="1"/>
      <c r="I704" s="32"/>
    </row>
    <row r="705" spans="1:9" ht="14">
      <c r="A705" s="1"/>
      <c r="I705" s="32"/>
    </row>
    <row r="706" spans="1:9" ht="14">
      <c r="A706" s="1"/>
      <c r="I706" s="32"/>
    </row>
    <row r="707" spans="1:9" ht="14">
      <c r="A707" s="1"/>
      <c r="I707" s="32"/>
    </row>
    <row r="708" spans="1:9" ht="14">
      <c r="A708" s="1"/>
      <c r="I708" s="32"/>
    </row>
    <row r="709" spans="1:9" ht="14">
      <c r="A709" s="1"/>
      <c r="I709" s="32"/>
    </row>
    <row r="710" spans="1:9" ht="14">
      <c r="A710" s="1"/>
      <c r="I710" s="32"/>
    </row>
    <row r="711" spans="1:9" ht="14">
      <c r="A711" s="1"/>
      <c r="I711" s="32"/>
    </row>
    <row r="712" spans="1:9" ht="14">
      <c r="A712" s="1"/>
      <c r="I712" s="32"/>
    </row>
    <row r="713" spans="1:9" ht="14">
      <c r="A713" s="1"/>
      <c r="I713" s="32"/>
    </row>
    <row r="714" spans="1:9" ht="14">
      <c r="A714" s="1"/>
      <c r="I714" s="32"/>
    </row>
    <row r="715" spans="1:9" ht="14">
      <c r="A715" s="1"/>
      <c r="I715" s="32"/>
    </row>
    <row r="716" spans="1:9" ht="14">
      <c r="A716" s="1"/>
      <c r="I716" s="32"/>
    </row>
    <row r="717" spans="1:9" ht="14">
      <c r="A717" s="1"/>
      <c r="I717" s="32"/>
    </row>
    <row r="718" spans="1:9" ht="14">
      <c r="A718" s="1"/>
      <c r="I718" s="32"/>
    </row>
    <row r="719" spans="1:9" ht="14">
      <c r="A719" s="1"/>
      <c r="I719" s="32"/>
    </row>
    <row r="720" spans="1:9" ht="14">
      <c r="A720" s="1"/>
      <c r="I720" s="32"/>
    </row>
    <row r="721" spans="1:9" ht="14">
      <c r="A721" s="1"/>
      <c r="I721" s="32"/>
    </row>
    <row r="722" spans="1:9" ht="14">
      <c r="A722" s="1"/>
      <c r="I722" s="32"/>
    </row>
    <row r="723" spans="1:9" ht="14">
      <c r="A723" s="1"/>
      <c r="I723" s="32"/>
    </row>
    <row r="724" spans="1:9" ht="14">
      <c r="A724" s="1"/>
      <c r="I724" s="32"/>
    </row>
    <row r="725" spans="1:9" ht="14">
      <c r="A725" s="1"/>
      <c r="I725" s="32"/>
    </row>
    <row r="726" spans="1:9" ht="14">
      <c r="A726" s="1"/>
      <c r="I726" s="32"/>
    </row>
    <row r="727" spans="1:9" ht="14">
      <c r="A727" s="1"/>
      <c r="I727" s="32"/>
    </row>
    <row r="728" spans="1:9" ht="14">
      <c r="A728" s="1"/>
      <c r="I728" s="32"/>
    </row>
    <row r="729" spans="1:9" ht="14">
      <c r="A729" s="1"/>
      <c r="I729" s="32"/>
    </row>
    <row r="730" spans="1:9" ht="14">
      <c r="A730" s="1"/>
      <c r="I730" s="32"/>
    </row>
    <row r="731" spans="1:9" ht="14">
      <c r="A731" s="1"/>
      <c r="I731" s="32"/>
    </row>
    <row r="732" spans="1:9" ht="14">
      <c r="A732" s="1"/>
      <c r="I732" s="32"/>
    </row>
    <row r="733" spans="1:9" ht="14">
      <c r="A733" s="1"/>
      <c r="I733" s="32"/>
    </row>
    <row r="734" spans="1:9" ht="14">
      <c r="A734" s="1"/>
      <c r="I734" s="32"/>
    </row>
    <row r="735" spans="1:9" ht="14">
      <c r="A735" s="1"/>
      <c r="I735" s="32"/>
    </row>
    <row r="736" spans="1:9" ht="14">
      <c r="A736" s="1"/>
      <c r="I736" s="32"/>
    </row>
    <row r="737" spans="1:9" ht="14">
      <c r="A737" s="1"/>
      <c r="I737" s="32"/>
    </row>
    <row r="738" spans="1:9" ht="14">
      <c r="A738" s="1"/>
      <c r="I738" s="32"/>
    </row>
    <row r="739" spans="1:9" ht="14">
      <c r="A739" s="1"/>
      <c r="I739" s="32"/>
    </row>
    <row r="740" spans="1:9" ht="14">
      <c r="A740" s="1"/>
      <c r="I740" s="32"/>
    </row>
    <row r="741" spans="1:9" ht="14">
      <c r="A741" s="1"/>
      <c r="I741" s="32"/>
    </row>
    <row r="742" spans="1:9" ht="14">
      <c r="A742" s="1"/>
      <c r="I742" s="32"/>
    </row>
    <row r="743" spans="1:9" ht="14">
      <c r="A743" s="1"/>
      <c r="I743" s="32"/>
    </row>
    <row r="744" spans="1:9" ht="14">
      <c r="A744" s="1"/>
      <c r="I744" s="32"/>
    </row>
    <row r="745" spans="1:9" ht="14">
      <c r="A745" s="1"/>
      <c r="I745" s="32"/>
    </row>
    <row r="746" spans="1:9" ht="14">
      <c r="A746" s="1"/>
      <c r="I746" s="32"/>
    </row>
    <row r="747" spans="1:9" ht="14">
      <c r="A747" s="1"/>
      <c r="I747" s="32"/>
    </row>
    <row r="748" spans="1:9" ht="14">
      <c r="A748" s="1"/>
      <c r="I748" s="32"/>
    </row>
    <row r="749" spans="1:9" ht="14">
      <c r="A749" s="1"/>
      <c r="I749" s="32"/>
    </row>
    <row r="750" spans="1:9" ht="14">
      <c r="A750" s="1"/>
      <c r="I750" s="32"/>
    </row>
    <row r="751" spans="1:9" ht="14">
      <c r="A751" s="1"/>
      <c r="I751" s="32"/>
    </row>
    <row r="752" spans="1:9" ht="14">
      <c r="A752" s="1"/>
      <c r="I752" s="32"/>
    </row>
    <row r="753" spans="1:9" ht="14">
      <c r="A753" s="1"/>
      <c r="I753" s="32"/>
    </row>
    <row r="754" spans="1:9" ht="14">
      <c r="A754" s="1"/>
      <c r="I754" s="32"/>
    </row>
    <row r="755" spans="1:9" ht="14">
      <c r="A755" s="1"/>
      <c r="I755" s="32"/>
    </row>
    <row r="756" spans="1:9" ht="14">
      <c r="A756" s="1"/>
      <c r="I756" s="32"/>
    </row>
    <row r="757" spans="1:9" ht="14">
      <c r="A757" s="1"/>
      <c r="I757" s="32"/>
    </row>
    <row r="758" spans="1:9" ht="14">
      <c r="A758" s="1"/>
      <c r="I758" s="32"/>
    </row>
    <row r="759" spans="1:9" ht="14">
      <c r="A759" s="1"/>
      <c r="I759" s="32"/>
    </row>
    <row r="760" spans="1:9" ht="14">
      <c r="A760" s="1"/>
      <c r="I760" s="32"/>
    </row>
    <row r="761" spans="1:9" ht="14">
      <c r="A761" s="1"/>
      <c r="I761" s="32"/>
    </row>
    <row r="762" spans="1:9" ht="14">
      <c r="A762" s="1"/>
      <c r="I762" s="32"/>
    </row>
    <row r="763" spans="1:9" ht="14">
      <c r="A763" s="1"/>
      <c r="I763" s="32"/>
    </row>
    <row r="764" spans="1:9" ht="14">
      <c r="A764" s="1"/>
      <c r="I764" s="32"/>
    </row>
    <row r="765" spans="1:9" ht="14">
      <c r="A765" s="1"/>
      <c r="I765" s="32"/>
    </row>
    <row r="766" spans="1:9" ht="14">
      <c r="A766" s="1"/>
      <c r="I766" s="32"/>
    </row>
    <row r="767" spans="1:9" ht="14">
      <c r="A767" s="1"/>
      <c r="I767" s="32"/>
    </row>
    <row r="768" spans="1:9" ht="14">
      <c r="A768" s="1"/>
      <c r="I768" s="32"/>
    </row>
    <row r="769" spans="1:9" ht="14">
      <c r="A769" s="1"/>
      <c r="I769" s="32"/>
    </row>
    <row r="770" spans="1:9" ht="14">
      <c r="A770" s="1"/>
      <c r="I770" s="32"/>
    </row>
    <row r="771" spans="1:9" ht="14">
      <c r="A771" s="1"/>
      <c r="I771" s="32"/>
    </row>
    <row r="772" spans="1:9" ht="14">
      <c r="A772" s="1"/>
      <c r="I772" s="32"/>
    </row>
    <row r="773" spans="1:9" ht="14">
      <c r="A773" s="1"/>
      <c r="I773" s="32"/>
    </row>
    <row r="774" spans="1:9" ht="14">
      <c r="A774" s="1"/>
      <c r="I774" s="32"/>
    </row>
    <row r="775" spans="1:9" ht="14">
      <c r="A775" s="1"/>
      <c r="I775" s="32"/>
    </row>
    <row r="776" spans="1:9" ht="14">
      <c r="A776" s="1"/>
      <c r="I776" s="32"/>
    </row>
    <row r="777" spans="1:9" ht="14">
      <c r="A777" s="1"/>
      <c r="I777" s="32"/>
    </row>
    <row r="778" spans="1:9" ht="14">
      <c r="A778" s="1"/>
      <c r="I778" s="32"/>
    </row>
    <row r="779" spans="1:9" ht="14">
      <c r="A779" s="1"/>
      <c r="I779" s="32"/>
    </row>
    <row r="780" spans="1:9" ht="14">
      <c r="A780" s="1"/>
      <c r="I780" s="32"/>
    </row>
    <row r="781" spans="1:9" ht="14">
      <c r="A781" s="1"/>
      <c r="I781" s="32"/>
    </row>
    <row r="782" spans="1:9" ht="14">
      <c r="A782" s="1"/>
      <c r="I782" s="32"/>
    </row>
    <row r="783" spans="1:9" ht="14">
      <c r="A783" s="1"/>
      <c r="I783" s="32"/>
    </row>
    <row r="784" spans="1:9" ht="14">
      <c r="A784" s="1"/>
      <c r="I784" s="32"/>
    </row>
    <row r="785" spans="1:9" ht="14">
      <c r="A785" s="1"/>
      <c r="I785" s="32"/>
    </row>
    <row r="786" spans="1:9" ht="14">
      <c r="A786" s="1"/>
      <c r="I786" s="32"/>
    </row>
    <row r="787" spans="1:9" ht="14">
      <c r="A787" s="1"/>
      <c r="I787" s="32"/>
    </row>
    <row r="788" spans="1:9" ht="14">
      <c r="A788" s="1"/>
      <c r="I788" s="32"/>
    </row>
    <row r="789" spans="1:9" ht="14">
      <c r="A789" s="1"/>
      <c r="I789" s="32"/>
    </row>
    <row r="790" spans="1:9" ht="14">
      <c r="A790" s="1"/>
      <c r="I790" s="32"/>
    </row>
    <row r="791" spans="1:9" ht="14">
      <c r="A791" s="1"/>
      <c r="I791" s="32"/>
    </row>
    <row r="792" spans="1:9" ht="14">
      <c r="A792" s="1"/>
      <c r="I792" s="32"/>
    </row>
    <row r="793" spans="1:9" ht="14">
      <c r="A793" s="1"/>
      <c r="I793" s="32"/>
    </row>
    <row r="794" spans="1:9" ht="14">
      <c r="A794" s="1"/>
      <c r="I794" s="32"/>
    </row>
    <row r="795" spans="1:9" ht="14">
      <c r="A795" s="1"/>
      <c r="I795" s="32"/>
    </row>
    <row r="796" spans="1:9" ht="14">
      <c r="A796" s="1"/>
      <c r="I796" s="32"/>
    </row>
    <row r="797" spans="1:9" ht="14">
      <c r="A797" s="1"/>
      <c r="I797" s="32"/>
    </row>
    <row r="798" spans="1:9" ht="14">
      <c r="A798" s="1"/>
      <c r="I798" s="32"/>
    </row>
    <row r="799" spans="1:9" ht="14">
      <c r="A799" s="1"/>
      <c r="I799" s="32"/>
    </row>
    <row r="800" spans="1:9" ht="14">
      <c r="A800" s="1"/>
      <c r="I800" s="32"/>
    </row>
    <row r="801" spans="1:9" ht="14">
      <c r="A801" s="1"/>
      <c r="I801" s="32"/>
    </row>
    <row r="802" spans="1:9" ht="14">
      <c r="A802" s="1"/>
      <c r="I802" s="32"/>
    </row>
    <row r="803" spans="1:9" ht="14">
      <c r="A803" s="1"/>
      <c r="I803" s="32"/>
    </row>
    <row r="804" spans="1:9" ht="14">
      <c r="A804" s="1"/>
      <c r="I804" s="32"/>
    </row>
    <row r="805" spans="1:9" ht="14">
      <c r="A805" s="1"/>
      <c r="I805" s="32"/>
    </row>
    <row r="806" spans="1:9" ht="14">
      <c r="A806" s="1"/>
      <c r="I806" s="32"/>
    </row>
    <row r="807" spans="1:9" ht="14">
      <c r="A807" s="1"/>
      <c r="I807" s="32"/>
    </row>
    <row r="808" spans="1:9" ht="14">
      <c r="A808" s="1"/>
      <c r="I808" s="32"/>
    </row>
    <row r="809" spans="1:9" ht="14">
      <c r="A809" s="1"/>
      <c r="I809" s="32"/>
    </row>
    <row r="810" spans="1:9" ht="14">
      <c r="A810" s="1"/>
      <c r="I810" s="32"/>
    </row>
    <row r="811" spans="1:9" ht="14">
      <c r="A811" s="1"/>
      <c r="I811" s="32"/>
    </row>
    <row r="812" spans="1:9" ht="14">
      <c r="A812" s="1"/>
      <c r="I812" s="32"/>
    </row>
    <row r="813" spans="1:9" ht="14">
      <c r="A813" s="1"/>
      <c r="I813" s="32"/>
    </row>
    <row r="814" spans="1:9" ht="14">
      <c r="A814" s="1"/>
      <c r="I814" s="32"/>
    </row>
    <row r="815" spans="1:9" ht="14">
      <c r="A815" s="1"/>
      <c r="I815" s="32"/>
    </row>
    <row r="816" spans="1:9" ht="14">
      <c r="A816" s="1"/>
      <c r="I816" s="32"/>
    </row>
    <row r="817" spans="1:9" ht="14">
      <c r="A817" s="1"/>
      <c r="I817" s="32"/>
    </row>
    <row r="818" spans="1:9" ht="14">
      <c r="A818" s="1"/>
      <c r="I818" s="32"/>
    </row>
    <row r="819" spans="1:9" ht="14">
      <c r="A819" s="1"/>
      <c r="I819" s="32"/>
    </row>
    <row r="820" spans="1:9" ht="14">
      <c r="A820" s="1"/>
      <c r="I820" s="32"/>
    </row>
    <row r="821" spans="1:9" ht="14">
      <c r="A821" s="1"/>
      <c r="I821" s="32"/>
    </row>
    <row r="822" spans="1:9" ht="14">
      <c r="A822" s="1"/>
      <c r="I822" s="32"/>
    </row>
    <row r="823" spans="1:9" ht="14">
      <c r="A823" s="1"/>
      <c r="I823" s="32"/>
    </row>
    <row r="824" spans="1:9" ht="14">
      <c r="A824" s="1"/>
      <c r="I824" s="32"/>
    </row>
    <row r="825" spans="1:9" ht="14">
      <c r="A825" s="1"/>
      <c r="I825" s="32"/>
    </row>
    <row r="826" spans="1:9" ht="14">
      <c r="A826" s="1"/>
      <c r="I826" s="32"/>
    </row>
    <row r="827" spans="1:9" ht="14">
      <c r="A827" s="1"/>
      <c r="I827" s="32"/>
    </row>
    <row r="828" spans="1:9" ht="14">
      <c r="A828" s="1"/>
      <c r="I828" s="32"/>
    </row>
    <row r="829" spans="1:9" ht="14">
      <c r="A829" s="1"/>
      <c r="I829" s="32"/>
    </row>
    <row r="830" spans="1:9" ht="14">
      <c r="A830" s="1"/>
      <c r="I830" s="32"/>
    </row>
    <row r="831" spans="1:9" ht="14">
      <c r="A831" s="1"/>
      <c r="I831" s="32"/>
    </row>
    <row r="832" spans="1:9" ht="14">
      <c r="A832" s="1"/>
      <c r="I832" s="32"/>
    </row>
    <row r="833" spans="1:9" ht="14">
      <c r="A833" s="1"/>
      <c r="I833" s="32"/>
    </row>
    <row r="834" spans="1:9" ht="14">
      <c r="A834" s="1"/>
      <c r="I834" s="32"/>
    </row>
    <row r="835" spans="1:9" ht="14">
      <c r="A835" s="1"/>
      <c r="I835" s="32"/>
    </row>
    <row r="836" spans="1:9" ht="14">
      <c r="A836" s="1"/>
      <c r="I836" s="32"/>
    </row>
    <row r="837" spans="1:9" ht="14">
      <c r="A837" s="1"/>
      <c r="I837" s="32"/>
    </row>
    <row r="838" spans="1:9" ht="14">
      <c r="A838" s="1"/>
      <c r="I838" s="32"/>
    </row>
    <row r="839" spans="1:9" ht="14">
      <c r="A839" s="1"/>
      <c r="I839" s="32"/>
    </row>
    <row r="840" spans="1:9" ht="14">
      <c r="A840" s="1"/>
      <c r="I840" s="32"/>
    </row>
    <row r="841" spans="1:9" ht="14">
      <c r="A841" s="1"/>
      <c r="I841" s="32"/>
    </row>
    <row r="842" spans="1:9" ht="14">
      <c r="A842" s="1"/>
      <c r="I842" s="32"/>
    </row>
    <row r="843" spans="1:9" ht="14">
      <c r="A843" s="1"/>
      <c r="I843" s="32"/>
    </row>
    <row r="844" spans="1:9" ht="14">
      <c r="A844" s="1"/>
      <c r="I844" s="32"/>
    </row>
    <row r="845" spans="1:9" ht="14">
      <c r="A845" s="1"/>
      <c r="I845" s="32"/>
    </row>
    <row r="846" spans="1:9" ht="14">
      <c r="A846" s="1"/>
      <c r="I846" s="32"/>
    </row>
    <row r="847" spans="1:9" ht="14">
      <c r="A847" s="1"/>
      <c r="I847" s="32"/>
    </row>
    <row r="848" spans="1:9" ht="14">
      <c r="A848" s="1"/>
      <c r="I848" s="32"/>
    </row>
    <row r="849" spans="1:9" ht="14">
      <c r="A849" s="1"/>
      <c r="I849" s="32"/>
    </row>
    <row r="850" spans="1:9" ht="14">
      <c r="A850" s="1"/>
      <c r="I850" s="32"/>
    </row>
    <row r="851" spans="1:9" ht="14">
      <c r="A851" s="1"/>
      <c r="I851" s="32"/>
    </row>
    <row r="852" spans="1:9" ht="14">
      <c r="A852" s="1"/>
      <c r="I852" s="32"/>
    </row>
    <row r="853" spans="1:9" ht="14">
      <c r="A853" s="1"/>
      <c r="I853" s="32"/>
    </row>
    <row r="854" spans="1:9" ht="14">
      <c r="A854" s="1"/>
      <c r="I854" s="32"/>
    </row>
    <row r="855" spans="1:9" ht="14">
      <c r="A855" s="1"/>
      <c r="I855" s="32"/>
    </row>
    <row r="856" spans="1:9" ht="14">
      <c r="A856" s="1"/>
      <c r="I856" s="32"/>
    </row>
    <row r="857" spans="1:9" ht="14">
      <c r="A857" s="1"/>
      <c r="I857" s="32"/>
    </row>
    <row r="858" spans="1:9" ht="14">
      <c r="A858" s="1"/>
      <c r="I858" s="32"/>
    </row>
    <row r="859" spans="1:9" ht="14">
      <c r="A859" s="1"/>
      <c r="I859" s="32"/>
    </row>
    <row r="860" spans="1:9" ht="14">
      <c r="A860" s="1"/>
      <c r="I860" s="32"/>
    </row>
    <row r="861" spans="1:9" ht="14">
      <c r="A861" s="1"/>
      <c r="I861" s="32"/>
    </row>
    <row r="862" spans="1:9" ht="14">
      <c r="A862" s="1"/>
      <c r="I862" s="32"/>
    </row>
    <row r="863" spans="1:9" ht="14">
      <c r="A863" s="1"/>
      <c r="I863" s="32"/>
    </row>
    <row r="864" spans="1:9" ht="14">
      <c r="A864" s="1"/>
      <c r="I864" s="32"/>
    </row>
    <row r="865" spans="1:9" ht="14">
      <c r="A865" s="1"/>
      <c r="I865" s="32"/>
    </row>
    <row r="866" spans="1:9" ht="14">
      <c r="A866" s="1"/>
      <c r="I866" s="32"/>
    </row>
    <row r="867" spans="1:9" ht="14">
      <c r="A867" s="1"/>
      <c r="I867" s="32"/>
    </row>
    <row r="868" spans="1:9" ht="14">
      <c r="A868" s="1"/>
      <c r="I868" s="32"/>
    </row>
    <row r="869" spans="1:9" ht="14">
      <c r="A869" s="1"/>
      <c r="I869" s="32"/>
    </row>
    <row r="870" spans="1:9" ht="14">
      <c r="A870" s="1"/>
      <c r="I870" s="32"/>
    </row>
    <row r="871" spans="1:9" ht="14">
      <c r="A871" s="1"/>
      <c r="I871" s="32"/>
    </row>
    <row r="872" spans="1:9" ht="14">
      <c r="A872" s="1"/>
      <c r="I872" s="32"/>
    </row>
    <row r="873" spans="1:9" ht="14">
      <c r="A873" s="1"/>
      <c r="I873" s="32"/>
    </row>
    <row r="874" spans="1:9" ht="14">
      <c r="A874" s="1"/>
      <c r="I874" s="32"/>
    </row>
    <row r="875" spans="1:9" ht="14">
      <c r="A875" s="1"/>
      <c r="I875" s="32"/>
    </row>
    <row r="876" spans="1:9" ht="14">
      <c r="A876" s="1"/>
      <c r="I876" s="32"/>
    </row>
    <row r="877" spans="1:9" ht="14">
      <c r="A877" s="1"/>
      <c r="I877" s="32"/>
    </row>
    <row r="878" spans="1:9" ht="14">
      <c r="A878" s="1"/>
      <c r="I878" s="32"/>
    </row>
    <row r="879" spans="1:9" ht="14">
      <c r="A879" s="1"/>
      <c r="I879" s="32"/>
    </row>
    <row r="880" spans="1:9" ht="14">
      <c r="A880" s="1"/>
      <c r="I880" s="32"/>
    </row>
    <row r="881" spans="1:9" ht="14">
      <c r="A881" s="1"/>
      <c r="I881" s="32"/>
    </row>
    <row r="882" spans="1:9" ht="14">
      <c r="A882" s="1"/>
      <c r="I882" s="32"/>
    </row>
    <row r="883" spans="1:9" ht="14">
      <c r="A883" s="1"/>
      <c r="I883" s="32"/>
    </row>
    <row r="884" spans="1:9" ht="14">
      <c r="A884" s="1"/>
      <c r="I884" s="32"/>
    </row>
    <row r="885" spans="1:9" ht="14">
      <c r="A885" s="1"/>
      <c r="I885" s="32"/>
    </row>
    <row r="886" spans="1:9" ht="14">
      <c r="A886" s="1"/>
      <c r="I886" s="32"/>
    </row>
    <row r="887" spans="1:9" ht="14">
      <c r="A887" s="1"/>
      <c r="I887" s="32"/>
    </row>
    <row r="888" spans="1:9" ht="14">
      <c r="A888" s="1"/>
      <c r="I888" s="32"/>
    </row>
    <row r="889" spans="1:9" ht="14">
      <c r="A889" s="1"/>
      <c r="I889" s="32"/>
    </row>
    <row r="890" spans="1:9" ht="14">
      <c r="A890" s="1"/>
      <c r="I890" s="32"/>
    </row>
    <row r="891" spans="1:9" ht="14">
      <c r="A891" s="1"/>
      <c r="I891" s="32"/>
    </row>
    <row r="892" spans="1:9" ht="14">
      <c r="A892" s="1"/>
      <c r="I892" s="32"/>
    </row>
    <row r="893" spans="1:9" ht="14">
      <c r="A893" s="1"/>
      <c r="I893" s="32"/>
    </row>
    <row r="894" spans="1:9" ht="14">
      <c r="A894" s="1"/>
      <c r="I894" s="32"/>
    </row>
    <row r="895" spans="1:9" ht="14">
      <c r="A895" s="1"/>
      <c r="I895" s="32"/>
    </row>
    <row r="896" spans="1:9" ht="14">
      <c r="A896" s="1"/>
      <c r="I896" s="32"/>
    </row>
    <row r="897" spans="1:9" ht="14">
      <c r="A897" s="1"/>
      <c r="I897" s="32"/>
    </row>
    <row r="898" spans="1:9" ht="14">
      <c r="A898" s="1"/>
      <c r="I898" s="32"/>
    </row>
    <row r="899" spans="1:9" ht="14">
      <c r="A899" s="1"/>
      <c r="I899" s="32"/>
    </row>
    <row r="900" spans="1:9" ht="14">
      <c r="A900" s="1"/>
      <c r="I900" s="32"/>
    </row>
    <row r="901" spans="1:9" ht="14">
      <c r="A901" s="1"/>
      <c r="I901" s="32"/>
    </row>
    <row r="902" spans="1:9" ht="14">
      <c r="A902" s="1"/>
      <c r="I902" s="32"/>
    </row>
    <row r="903" spans="1:9" ht="14">
      <c r="A903" s="1"/>
      <c r="I903" s="32"/>
    </row>
    <row r="904" spans="1:9" ht="14">
      <c r="A904" s="1"/>
      <c r="I904" s="32"/>
    </row>
    <row r="905" spans="1:9" ht="14">
      <c r="A905" s="1"/>
      <c r="I905" s="32"/>
    </row>
    <row r="906" spans="1:9" ht="14">
      <c r="A906" s="1"/>
      <c r="I906" s="32"/>
    </row>
    <row r="907" spans="1:9" ht="14">
      <c r="A907" s="1"/>
      <c r="I907" s="32"/>
    </row>
    <row r="908" spans="1:9" ht="14">
      <c r="A908" s="1"/>
      <c r="I908" s="32"/>
    </row>
    <row r="909" spans="1:9" ht="14">
      <c r="A909" s="1"/>
      <c r="I909" s="32"/>
    </row>
    <row r="910" spans="1:9" ht="14">
      <c r="A910" s="1"/>
      <c r="I910" s="32"/>
    </row>
    <row r="911" spans="1:9" ht="14">
      <c r="A911" s="1"/>
      <c r="I911" s="32"/>
    </row>
    <row r="912" spans="1:9" ht="14">
      <c r="A912" s="1"/>
      <c r="I912" s="32"/>
    </row>
    <row r="913" spans="1:9" ht="14">
      <c r="A913" s="1"/>
      <c r="I913" s="32"/>
    </row>
    <row r="914" spans="1:9" ht="14">
      <c r="A914" s="1"/>
      <c r="I914" s="32"/>
    </row>
    <row r="915" spans="1:9" ht="14">
      <c r="A915" s="1"/>
      <c r="I915" s="32"/>
    </row>
    <row r="916" spans="1:9" ht="14">
      <c r="A916" s="1"/>
      <c r="I916" s="32"/>
    </row>
    <row r="917" spans="1:9" ht="14">
      <c r="A917" s="1"/>
      <c r="I917" s="32"/>
    </row>
    <row r="918" spans="1:9" ht="14">
      <c r="A918" s="1"/>
      <c r="I918" s="32"/>
    </row>
    <row r="919" spans="1:9" ht="14">
      <c r="A919" s="1"/>
      <c r="I919" s="32"/>
    </row>
    <row r="920" spans="1:9" ht="14">
      <c r="A920" s="1"/>
      <c r="I920" s="32"/>
    </row>
    <row r="921" spans="1:9" ht="14">
      <c r="A921" s="1"/>
      <c r="I921" s="32"/>
    </row>
    <row r="922" spans="1:9" ht="14">
      <c r="A922" s="1"/>
      <c r="I922" s="32"/>
    </row>
    <row r="923" spans="1:9" ht="14">
      <c r="A923" s="1"/>
      <c r="I923" s="32"/>
    </row>
    <row r="924" spans="1:9" ht="14">
      <c r="A924" s="1"/>
      <c r="I924" s="32"/>
    </row>
    <row r="925" spans="1:9" ht="14">
      <c r="A925" s="1"/>
      <c r="I925" s="32"/>
    </row>
    <row r="926" spans="1:9" ht="14">
      <c r="A926" s="1"/>
      <c r="I926" s="32"/>
    </row>
    <row r="927" spans="1:9" ht="14">
      <c r="A927" s="1"/>
      <c r="I927" s="32"/>
    </row>
    <row r="928" spans="1:9" ht="14">
      <c r="A928" s="1"/>
      <c r="I928" s="32"/>
    </row>
    <row r="929" spans="1:9" ht="14">
      <c r="A929" s="1"/>
      <c r="I929" s="32"/>
    </row>
    <row r="930" spans="1:9" ht="14">
      <c r="A930" s="1"/>
      <c r="I930" s="32"/>
    </row>
    <row r="931" spans="1:9" ht="14">
      <c r="A931" s="1"/>
      <c r="I931" s="32"/>
    </row>
    <row r="932" spans="1:9" ht="14">
      <c r="A932" s="1"/>
      <c r="I932" s="32"/>
    </row>
    <row r="933" spans="1:9" ht="14">
      <c r="A933" s="1"/>
      <c r="I933" s="32"/>
    </row>
    <row r="934" spans="1:9" ht="14">
      <c r="A934" s="1"/>
      <c r="I934" s="32"/>
    </row>
    <row r="935" spans="1:9" ht="14">
      <c r="A935" s="1"/>
      <c r="I935" s="32"/>
    </row>
    <row r="936" spans="1:9" ht="14">
      <c r="A936" s="1"/>
      <c r="I936" s="32"/>
    </row>
    <row r="937" spans="1:9" ht="14">
      <c r="A937" s="1"/>
      <c r="I937" s="32"/>
    </row>
    <row r="938" spans="1:9" ht="14">
      <c r="A938" s="1"/>
      <c r="I938" s="32"/>
    </row>
    <row r="939" spans="1:9" ht="14">
      <c r="A939" s="1"/>
      <c r="I939" s="32"/>
    </row>
    <row r="940" spans="1:9" ht="14">
      <c r="A940" s="1"/>
      <c r="I940" s="32"/>
    </row>
    <row r="941" spans="1:9" ht="14">
      <c r="A941" s="1"/>
      <c r="I941" s="32"/>
    </row>
    <row r="942" spans="1:9" ht="14">
      <c r="A942" s="1"/>
      <c r="I942" s="32"/>
    </row>
    <row r="943" spans="1:9" ht="14">
      <c r="A943" s="1"/>
      <c r="I943" s="32"/>
    </row>
    <row r="944" spans="1:9" ht="14">
      <c r="A944" s="1"/>
      <c r="I944" s="32"/>
    </row>
    <row r="945" spans="1:9" ht="14">
      <c r="A945" s="1"/>
      <c r="I945" s="32"/>
    </row>
    <row r="946" spans="1:9" ht="14">
      <c r="A946" s="1"/>
      <c r="I946" s="32"/>
    </row>
    <row r="947" spans="1:9" ht="14">
      <c r="A947" s="1"/>
      <c r="I947" s="32"/>
    </row>
    <row r="948" spans="1:9" ht="14">
      <c r="A948" s="1"/>
      <c r="I948" s="32"/>
    </row>
    <row r="949" spans="1:9" ht="14">
      <c r="A949" s="1"/>
      <c r="I949" s="32"/>
    </row>
    <row r="950" spans="1:9" ht="14">
      <c r="A950" s="1"/>
      <c r="I950" s="32"/>
    </row>
    <row r="951" spans="1:9" ht="14">
      <c r="A951" s="1"/>
      <c r="I951" s="32"/>
    </row>
    <row r="952" spans="1:9" ht="14">
      <c r="A952" s="1"/>
      <c r="I952" s="32"/>
    </row>
    <row r="953" spans="1:9" ht="14">
      <c r="A953" s="1"/>
      <c r="I953" s="32"/>
    </row>
    <row r="954" spans="1:9" ht="14">
      <c r="A954" s="1"/>
      <c r="I954" s="32"/>
    </row>
    <row r="955" spans="1:9" ht="14">
      <c r="A955" s="1"/>
      <c r="I955" s="32"/>
    </row>
    <row r="956" spans="1:9" ht="14">
      <c r="A956" s="1"/>
      <c r="I956" s="32"/>
    </row>
    <row r="957" spans="1:9" ht="14">
      <c r="A957" s="1"/>
      <c r="I957" s="32"/>
    </row>
    <row r="958" spans="1:9" ht="14">
      <c r="A958" s="1"/>
      <c r="I958" s="32"/>
    </row>
    <row r="959" spans="1:9" ht="14">
      <c r="A959" s="1"/>
      <c r="I959" s="32"/>
    </row>
    <row r="960" spans="1:9" ht="14">
      <c r="A960" s="1"/>
      <c r="I960" s="32"/>
    </row>
    <row r="961" spans="1:9" ht="14">
      <c r="A961" s="1"/>
      <c r="I961" s="32"/>
    </row>
    <row r="962" spans="1:9" ht="14">
      <c r="A962" s="1"/>
      <c r="I962" s="32"/>
    </row>
    <row r="963" spans="1:9" ht="14">
      <c r="A963" s="1"/>
      <c r="I963" s="32"/>
    </row>
    <row r="964" spans="1:9" ht="14">
      <c r="A964" s="1"/>
      <c r="I964" s="32"/>
    </row>
    <row r="965" spans="1:9" ht="14">
      <c r="A965" s="1"/>
      <c r="I965" s="32"/>
    </row>
    <row r="966" spans="1:9" ht="14">
      <c r="A966" s="1"/>
      <c r="I966" s="32"/>
    </row>
    <row r="967" spans="1:9" ht="14">
      <c r="A967" s="1"/>
      <c r="I967" s="32"/>
    </row>
    <row r="968" spans="1:9" ht="14">
      <c r="A968" s="1"/>
      <c r="I968" s="32"/>
    </row>
    <row r="969" spans="1:9" ht="14">
      <c r="A969" s="1"/>
      <c r="I969" s="32"/>
    </row>
    <row r="970" spans="1:9" ht="14">
      <c r="A970" s="1"/>
      <c r="I970" s="32"/>
    </row>
    <row r="971" spans="1:9" ht="14">
      <c r="A971" s="1"/>
      <c r="I971" s="32"/>
    </row>
    <row r="972" spans="1:9" ht="14">
      <c r="A972" s="1"/>
      <c r="I972" s="32"/>
    </row>
    <row r="973" spans="1:9" ht="14">
      <c r="A973" s="1"/>
      <c r="I973" s="32"/>
    </row>
    <row r="974" spans="1:9" ht="14">
      <c r="A974" s="1"/>
      <c r="I974" s="32"/>
    </row>
    <row r="975" spans="1:9" ht="14">
      <c r="A975" s="1"/>
      <c r="I975" s="32"/>
    </row>
    <row r="976" spans="1:9" ht="14">
      <c r="A976" s="1"/>
      <c r="I976" s="32"/>
    </row>
    <row r="977" spans="1:9" ht="14">
      <c r="A977" s="1"/>
      <c r="I977" s="32"/>
    </row>
    <row r="978" spans="1:9" ht="14">
      <c r="A978" s="1"/>
      <c r="I978" s="32"/>
    </row>
    <row r="979" spans="1:9" ht="14">
      <c r="A979" s="1"/>
      <c r="I979" s="32"/>
    </row>
    <row r="980" spans="1:9" ht="14">
      <c r="A980" s="1"/>
      <c r="I980" s="32"/>
    </row>
    <row r="981" spans="1:9" ht="14">
      <c r="A981" s="1"/>
      <c r="I981" s="32"/>
    </row>
    <row r="982" spans="1:9" ht="14">
      <c r="A982" s="1"/>
      <c r="I982" s="32"/>
    </row>
    <row r="983" spans="1:9" ht="14">
      <c r="A983" s="1"/>
      <c r="I983" s="32"/>
    </row>
    <row r="984" spans="1:9" ht="14">
      <c r="A984" s="1"/>
      <c r="I984" s="32"/>
    </row>
    <row r="985" spans="1:9" ht="14">
      <c r="A985" s="1"/>
      <c r="I985" s="32"/>
    </row>
    <row r="986" spans="1:9" ht="14">
      <c r="A986" s="1"/>
      <c r="I986" s="32"/>
    </row>
    <row r="987" spans="1:9" ht="14">
      <c r="A987" s="1"/>
      <c r="I987" s="32"/>
    </row>
    <row r="988" spans="1:9" ht="14">
      <c r="A988" s="1"/>
      <c r="I988" s="32"/>
    </row>
    <row r="989" spans="1:9" ht="14">
      <c r="A989" s="1"/>
      <c r="I989" s="32"/>
    </row>
    <row r="990" spans="1:9" ht="14">
      <c r="A990" s="1"/>
      <c r="I990" s="32"/>
    </row>
    <row r="991" spans="1:9" ht="14">
      <c r="A991" s="1"/>
      <c r="I991" s="32"/>
    </row>
    <row r="992" spans="1:9" ht="14">
      <c r="A992" s="1"/>
      <c r="I992" s="32"/>
    </row>
    <row r="993" spans="1:9" ht="14">
      <c r="A993" s="1"/>
      <c r="I993" s="32"/>
    </row>
    <row r="994" spans="1:9" ht="14">
      <c r="A994" s="1"/>
      <c r="I994" s="32"/>
    </row>
    <row r="995" spans="1:9" ht="14">
      <c r="A995" s="1"/>
      <c r="I995" s="32"/>
    </row>
    <row r="996" spans="1:9" ht="14">
      <c r="A996" s="1"/>
      <c r="I996" s="32"/>
    </row>
    <row r="997" spans="1:9" ht="14">
      <c r="A997" s="1"/>
      <c r="I997" s="32"/>
    </row>
    <row r="998" spans="1:9" ht="14">
      <c r="A998" s="1"/>
      <c r="I998" s="32"/>
    </row>
    <row r="999" spans="1:9" ht="14">
      <c r="A999" s="1"/>
      <c r="I999" s="32"/>
    </row>
    <row r="1000" spans="1:9" ht="14">
      <c r="A1000" s="1"/>
      <c r="I1000" s="32"/>
    </row>
    <row r="1001" spans="1:9" ht="14">
      <c r="A1001" s="1"/>
      <c r="I1001" s="32"/>
    </row>
    <row r="1002" spans="1:9" ht="14">
      <c r="A1002" s="1"/>
      <c r="I1002" s="32"/>
    </row>
    <row r="1003" spans="1:9" ht="14">
      <c r="A1003" s="1"/>
      <c r="I1003" s="32"/>
    </row>
    <row r="1004" spans="1:9" ht="14">
      <c r="A1004" s="1"/>
      <c r="I1004" s="32"/>
    </row>
    <row r="1005" spans="1:9" ht="14">
      <c r="A1005" s="1"/>
      <c r="I1005" s="32"/>
    </row>
    <row r="1006" spans="1:9" ht="14">
      <c r="A1006" s="1"/>
      <c r="I1006" s="32"/>
    </row>
    <row r="1007" spans="1:9" ht="14">
      <c r="A1007" s="1"/>
      <c r="I1007" s="32"/>
    </row>
    <row r="1008" spans="1:9" ht="14">
      <c r="A1008" s="1"/>
      <c r="I1008" s="32"/>
    </row>
    <row r="1009" spans="1:9" ht="14">
      <c r="A1009" s="1"/>
      <c r="I1009" s="32"/>
    </row>
    <row r="1010" spans="1:9" ht="14">
      <c r="A1010" s="1"/>
      <c r="I1010" s="32"/>
    </row>
    <row r="1011" spans="1:9" ht="14">
      <c r="A1011" s="1"/>
      <c r="I1011" s="32"/>
    </row>
    <row r="1012" spans="1:9" ht="14">
      <c r="A1012" s="1"/>
      <c r="I1012" s="32"/>
    </row>
    <row r="1013" spans="1:9" ht="14">
      <c r="A1013" s="1"/>
      <c r="I1013" s="32"/>
    </row>
  </sheetData>
  <sheetProtection algorithmName="SHA-512" hashValue="G9NoDwjUnyhia38LOVk6n2C3dMehT6fQdvRe24fl/SWYwUOhZjJZKpcBEVesqe7Ff8cXJ6CIyWe8gw+Pqkuc3Q==" saltValue="qaKYwuzJCY4E4LrJ7W4/Pg==" spinCount="100000" sheet="1" objects="1" scenarios="1"/>
  <mergeCells count="1">
    <mergeCell ref="H10:K11"/>
  </mergeCells>
  <dataValidations count="1">
    <dataValidation type="list" allowBlank="1" sqref="Q8">
      <formula1>$R$8:$R$13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G8"/>
  <sheetViews>
    <sheetView workbookViewId="0">
      <selection activeCell="H6" sqref="H6"/>
    </sheetView>
  </sheetViews>
  <sheetFormatPr baseColWidth="10" defaultColWidth="14.33203125" defaultRowHeight="15.75" customHeight="1" x14ac:dyDescent="0"/>
  <sheetData>
    <row r="1" spans="1:7" ht="12">
      <c r="A1" s="109" t="s">
        <v>0</v>
      </c>
      <c r="B1" s="72"/>
      <c r="C1" s="72"/>
      <c r="D1" s="72"/>
      <c r="E1" s="72"/>
      <c r="F1" s="72"/>
      <c r="G1" s="72"/>
    </row>
    <row r="2" spans="1:7" ht="13">
      <c r="A2" s="5"/>
      <c r="B2" s="110" t="s">
        <v>5</v>
      </c>
      <c r="C2" s="72"/>
      <c r="D2" s="72"/>
      <c r="E2" s="72"/>
      <c r="F2" s="72"/>
      <c r="G2" s="72"/>
    </row>
    <row r="3" spans="1:7" ht="31.75" customHeight="1">
      <c r="A3" s="111" t="s">
        <v>39</v>
      </c>
      <c r="B3" s="22"/>
      <c r="C3" s="24" t="s">
        <v>49</v>
      </c>
      <c r="D3" s="24" t="s">
        <v>52</v>
      </c>
      <c r="E3" s="24" t="s">
        <v>53</v>
      </c>
      <c r="F3" s="24" t="s">
        <v>54</v>
      </c>
      <c r="G3" s="24" t="s">
        <v>55</v>
      </c>
    </row>
    <row r="4" spans="1:7" ht="31.75" customHeight="1">
      <c r="A4" s="72"/>
      <c r="B4" s="24" t="s">
        <v>56</v>
      </c>
      <c r="C4" s="25" t="s">
        <v>57</v>
      </c>
      <c r="D4" s="25" t="s">
        <v>58</v>
      </c>
      <c r="E4" s="26" t="s">
        <v>59</v>
      </c>
      <c r="F4" s="29" t="s">
        <v>60</v>
      </c>
      <c r="G4" s="29" t="s">
        <v>65</v>
      </c>
    </row>
    <row r="5" spans="1:7" ht="31.75" customHeight="1">
      <c r="A5" s="72"/>
      <c r="B5" s="24" t="s">
        <v>66</v>
      </c>
      <c r="C5" s="30" t="s">
        <v>67</v>
      </c>
      <c r="D5" s="25" t="s">
        <v>68</v>
      </c>
      <c r="E5" s="26" t="s">
        <v>69</v>
      </c>
      <c r="F5" s="26" t="s">
        <v>70</v>
      </c>
      <c r="G5" s="29" t="s">
        <v>60</v>
      </c>
    </row>
    <row r="6" spans="1:7" ht="31.75" customHeight="1">
      <c r="A6" s="72"/>
      <c r="B6" s="24" t="s">
        <v>71</v>
      </c>
      <c r="C6" s="30" t="s">
        <v>72</v>
      </c>
      <c r="D6" s="25" t="s">
        <v>73</v>
      </c>
      <c r="E6" s="25" t="s">
        <v>74</v>
      </c>
      <c r="F6" s="26" t="s">
        <v>69</v>
      </c>
      <c r="G6" s="26" t="s">
        <v>59</v>
      </c>
    </row>
    <row r="7" spans="1:7" ht="31.75" customHeight="1">
      <c r="A7" s="72"/>
      <c r="B7" s="24" t="s">
        <v>75</v>
      </c>
      <c r="C7" s="30" t="s">
        <v>76</v>
      </c>
      <c r="D7" s="30" t="s">
        <v>67</v>
      </c>
      <c r="E7" s="25" t="s">
        <v>73</v>
      </c>
      <c r="F7" s="25" t="s">
        <v>68</v>
      </c>
      <c r="G7" s="25" t="s">
        <v>58</v>
      </c>
    </row>
    <row r="8" spans="1:7" ht="31.75" customHeight="1">
      <c r="A8" s="72"/>
      <c r="B8" s="24" t="s">
        <v>78</v>
      </c>
      <c r="C8" s="30" t="s">
        <v>79</v>
      </c>
      <c r="D8" s="30" t="s">
        <v>76</v>
      </c>
      <c r="E8" s="30" t="s">
        <v>72</v>
      </c>
      <c r="F8" s="30" t="s">
        <v>67</v>
      </c>
      <c r="G8" s="25" t="s">
        <v>57</v>
      </c>
    </row>
  </sheetData>
  <sheetProtection algorithmName="SHA-512" hashValue="zNBOSz1Fg6e+hX+JGWWb2LOIEAekQN99LLIiJsN0AGAmKPfPdefxibDvPd0+wEuTK0JVtKBgikFJ/JVjhuOHTQ==" saltValue="om/5bCKku6kRTlf/FWTjww==" spinCount="100000" sheet="1" objects="1" scenarios="1"/>
  <mergeCells count="3">
    <mergeCell ref="A1:G1"/>
    <mergeCell ref="B2:G2"/>
    <mergeCell ref="A3:A8"/>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 1</vt:lpstr>
      <vt:lpstr>Sheet 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Hampton</dc:creator>
  <cp:lastModifiedBy>Simon Sheppard</cp:lastModifiedBy>
  <cp:lastPrinted>2020-08-27T10:04:31Z</cp:lastPrinted>
  <dcterms:created xsi:type="dcterms:W3CDTF">2020-05-27T13:48:17Z</dcterms:created>
  <dcterms:modified xsi:type="dcterms:W3CDTF">2020-11-02T16:52:55Z</dcterms:modified>
</cp:coreProperties>
</file>